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14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  <c r="G28" i="1"/>
  <c r="G25" i="1"/>
  <c r="H25" i="1" s="1"/>
  <c r="G20" i="1"/>
  <c r="H20" i="1" s="1"/>
  <c r="G17" i="1"/>
  <c r="H17" i="1" s="1"/>
  <c r="G14" i="1"/>
  <c r="H14" i="1" s="1"/>
  <c r="G32" i="1" l="1"/>
  <c r="H32" i="1" s="1"/>
  <c r="G31" i="1"/>
  <c r="H31" i="1" s="1"/>
  <c r="G30" i="1"/>
  <c r="H30" i="1" s="1"/>
  <c r="G7" i="1"/>
  <c r="H7" i="1" s="1"/>
  <c r="G8" i="1"/>
  <c r="H8" i="1" s="1"/>
  <c r="G6" i="1"/>
  <c r="G9" i="1"/>
  <c r="G10" i="1"/>
  <c r="G11" i="1"/>
  <c r="G12" i="1"/>
  <c r="G13" i="1"/>
  <c r="G15" i="1"/>
  <c r="G16" i="1"/>
  <c r="G18" i="1"/>
  <c r="G19" i="1"/>
  <c r="G21" i="1"/>
  <c r="G22" i="1"/>
  <c r="G23" i="1"/>
  <c r="G24" i="1"/>
  <c r="G26" i="1"/>
  <c r="G27" i="1"/>
  <c r="G29" i="1"/>
  <c r="G5" i="1"/>
  <c r="H39" i="1" l="1"/>
  <c r="H42" i="1"/>
  <c r="H6" i="1"/>
  <c r="H9" i="1"/>
  <c r="H10" i="1"/>
  <c r="H11" i="1"/>
  <c r="H12" i="1"/>
  <c r="H13" i="1"/>
  <c r="H15" i="1"/>
  <c r="H16" i="1"/>
  <c r="H18" i="1"/>
  <c r="H19" i="1"/>
  <c r="H21" i="1"/>
  <c r="H22" i="1"/>
  <c r="H23" i="1"/>
  <c r="H24" i="1"/>
  <c r="H26" i="1"/>
  <c r="H27" i="1"/>
  <c r="H29" i="1"/>
  <c r="H33" i="1"/>
  <c r="H34" i="1"/>
  <c r="H35" i="1"/>
  <c r="H36" i="1"/>
  <c r="H38" i="1"/>
  <c r="H40" i="1"/>
  <c r="H41" i="1"/>
  <c r="H43" i="1"/>
  <c r="H45" i="1"/>
  <c r="H5" i="1"/>
</calcChain>
</file>

<file path=xl/sharedStrings.xml><?xml version="1.0" encoding="utf-8"?>
<sst xmlns="http://schemas.openxmlformats.org/spreadsheetml/2006/main" count="77" uniqueCount="59">
  <si>
    <t>附件：</t>
    <phoneticPr fontId="2" type="noConversion"/>
  </si>
  <si>
    <t>序号</t>
    <phoneticPr fontId="2" type="noConversion"/>
  </si>
  <si>
    <t>岗位代码</t>
    <phoneticPr fontId="2" type="noConversion"/>
  </si>
  <si>
    <t>准考证号</t>
    <phoneticPr fontId="2" type="noConversion"/>
  </si>
  <si>
    <t>统考成绩</t>
    <phoneticPr fontId="2" type="noConversion"/>
  </si>
  <si>
    <t>专业测试成绩</t>
    <phoneticPr fontId="2" type="noConversion"/>
  </si>
  <si>
    <t>是否入围体检</t>
    <phoneticPr fontId="2" type="noConversion"/>
  </si>
  <si>
    <t>综合得分</t>
    <phoneticPr fontId="2" type="noConversion"/>
  </si>
  <si>
    <t>/</t>
  </si>
  <si>
    <t>试讲成绩</t>
    <phoneticPr fontId="2" type="noConversion"/>
  </si>
  <si>
    <t>3134302102119</t>
    <phoneticPr fontId="2" type="noConversion"/>
  </si>
  <si>
    <t>3134302102118</t>
    <phoneticPr fontId="2" type="noConversion"/>
  </si>
  <si>
    <t>3134302102029</t>
    <phoneticPr fontId="2" type="noConversion"/>
  </si>
  <si>
    <t>3134302102102</t>
    <phoneticPr fontId="2" type="noConversion"/>
  </si>
  <si>
    <t>3134302102116</t>
    <phoneticPr fontId="2" type="noConversion"/>
  </si>
  <si>
    <t>3134302102207</t>
    <phoneticPr fontId="2" type="noConversion"/>
  </si>
  <si>
    <t>3134302102210</t>
    <phoneticPr fontId="2" type="noConversion"/>
  </si>
  <si>
    <t>3134302102408</t>
    <phoneticPr fontId="2" type="noConversion"/>
  </si>
  <si>
    <t>3134302102303</t>
    <phoneticPr fontId="2" type="noConversion"/>
  </si>
  <si>
    <t>3134302102506</t>
    <phoneticPr fontId="2" type="noConversion"/>
  </si>
  <si>
    <t>3134302102429</t>
    <phoneticPr fontId="2" type="noConversion"/>
  </si>
  <si>
    <t>3134302102430</t>
    <phoneticPr fontId="2" type="noConversion"/>
  </si>
  <si>
    <t>3134302102501</t>
    <phoneticPr fontId="2" type="noConversion"/>
  </si>
  <si>
    <t>3134302102422</t>
    <phoneticPr fontId="2" type="noConversion"/>
  </si>
  <si>
    <t>3134302102611</t>
    <phoneticPr fontId="2" type="noConversion"/>
  </si>
  <si>
    <t>3134302102522</t>
    <phoneticPr fontId="2" type="noConversion"/>
  </si>
  <si>
    <t>3134302102605</t>
    <phoneticPr fontId="2" type="noConversion"/>
  </si>
  <si>
    <t>3134302102606</t>
    <phoneticPr fontId="2" type="noConversion"/>
  </si>
  <si>
    <t>3134302102615</t>
    <phoneticPr fontId="2" type="noConversion"/>
  </si>
  <si>
    <t>3134302102624</t>
    <phoneticPr fontId="2" type="noConversion"/>
  </si>
  <si>
    <t>3134302102720</t>
    <phoneticPr fontId="2" type="noConversion"/>
  </si>
  <si>
    <t>3134302102709</t>
    <phoneticPr fontId="2" type="noConversion"/>
  </si>
  <si>
    <t>3134302102723</t>
    <phoneticPr fontId="2" type="noConversion"/>
  </si>
  <si>
    <t>3134302102724</t>
    <phoneticPr fontId="2" type="noConversion"/>
  </si>
  <si>
    <t>3134302102721</t>
    <phoneticPr fontId="2" type="noConversion"/>
  </si>
  <si>
    <t>2134300300805</t>
    <phoneticPr fontId="2" type="noConversion"/>
  </si>
  <si>
    <t>2134300300803</t>
    <phoneticPr fontId="2" type="noConversion"/>
  </si>
  <si>
    <t>2134300300813</t>
    <phoneticPr fontId="2" type="noConversion"/>
  </si>
  <si>
    <t>1134300702601</t>
    <phoneticPr fontId="2" type="noConversion"/>
  </si>
  <si>
    <t>1134300702607</t>
    <phoneticPr fontId="2" type="noConversion"/>
  </si>
  <si>
    <t>1134300702627</t>
    <phoneticPr fontId="2" type="noConversion"/>
  </si>
  <si>
    <t>1134300702715</t>
    <phoneticPr fontId="2" type="noConversion"/>
  </si>
  <si>
    <t>1134300702626</t>
    <phoneticPr fontId="2" type="noConversion"/>
  </si>
  <si>
    <t>1134300702602</t>
  </si>
  <si>
    <t>1134300702625</t>
    <phoneticPr fontId="2" type="noConversion"/>
  </si>
  <si>
    <t>1134300702808</t>
    <phoneticPr fontId="2" type="noConversion"/>
  </si>
  <si>
    <t>1134300702804</t>
    <phoneticPr fontId="2" type="noConversion"/>
  </si>
  <si>
    <t>1134300702908</t>
    <phoneticPr fontId="2" type="noConversion"/>
  </si>
  <si>
    <t>1134300703005</t>
    <phoneticPr fontId="2" type="noConversion"/>
  </si>
  <si>
    <t>1134300702911</t>
    <phoneticPr fontId="2" type="noConversion"/>
  </si>
  <si>
    <t>1134300703101</t>
  </si>
  <si>
    <t>/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</si>
  <si>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</si>
  <si>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</si>
  <si>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</si>
  <si>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安徽国防科技职业学院2023年度公开招聘人员考试最终成绩及各岗位进入体检人员名单</t>
  </si>
  <si>
    <t>结构化面试成绩</t>
    <phoneticPr fontId="2" type="noConversion"/>
  </si>
  <si>
    <t>最终成绩</t>
    <phoneticPr fontId="2" type="noConversion"/>
  </si>
  <si>
    <t>备注：1. 3000012、3000013、3000014、3000015、3000016、3000017、3000018岗位最终成绩计算公式：〔（《职业能力倾向测验》成绩+《综合应用能力》成绩）÷2÷1.5〕×0.5+（《试讲成绩》×0.6+《面试成绩》×0.4）×0.5。                                                                                       2.3000019、3000020岗位最终成绩计算公式：〔（《职业能力倾向测验》成绩+《综合应用能力》成绩）÷2÷1.5）〕×0.5+结构化面试成绩×0.5。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</si>
</sst>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3" x14ac:knownFonts="1">
    <font>
      <sz val="11"/>
      <color theme="1"/>
      <name val="等线"/>
      <family val="2"/>
      <charset val="134"/>
      <scheme val="minor"/>
    </font>
    <font>
      <b/>
      <sz val="14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name val="等线"/>
      <family val="3"/>
      <charset val="134"/>
      <scheme val="minor"/>
    </font>
    <font>
      <b/>
      <sz val="18"/>
      <name val="等线"/>
      <family val="3"/>
      <charset val="134"/>
      <scheme val="minor"/>
    </font>
    <font>
      <b/>
      <sz val="13"/>
      <name val="等线"/>
      <family val="3"/>
      <charset val="134"/>
      <scheme val="minor"/>
    </font>
    <font>
      <b/>
      <sz val="11"/>
      <name val="等线"/>
      <charset val="134"/>
      <scheme val="minor"/>
    </font>
    <font>
      <b/>
      <sz val="13"/>
      <name val="等线"/>
      <charset val="134"/>
      <scheme val="minor"/>
    </font>
    <font>
      <b/>
      <sz val="12"/>
      <name val="等线"/>
      <family val="3"/>
      <charset val="134"/>
      <scheme val="minor"/>
    </font>
    <font>
      <b/>
      <sz val="12"/>
      <name val="等线"/>
      <charset val="134"/>
      <scheme val="minor"/>
    </font>
    <font>
      <sz val="13"/>
      <name val="等线"/>
      <family val="3"/>
      <charset val="134"/>
      <scheme val="minor"/>
    </font>
    <font>
      <sz val="13"/>
      <color theme="1"/>
      <name val="等线"/>
      <family val="3"/>
      <charset val="134"/>
      <scheme val="minor"/>
    </font>
    <font>
      <sz val="12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176" fontId="8" fillId="0" borderId="7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L46" sqref="L46"/>
    </sheetView>
  </sheetViews>
  <sheetFormatPr defaultColWidth="9" defaultRowHeight="12.75" x14ac:dyDescent="0.2"/>
  <cols>
    <col min="1" max="1" width="8.75" style="11" customWidth="1"/>
    <col min="2" max="2" width="16.375" style="11" customWidth="1"/>
    <col min="3" max="3" width="21.375" style="11" customWidth="1"/>
    <col min="4" max="4" width="11.75" style="1" customWidth="1"/>
    <col min="5" max="5" width="10.875" style="12" customWidth="1"/>
    <col min="6" max="6" width="12" style="12" customWidth="1"/>
    <col min="7" max="7" width="11.125" style="12" customWidth="1"/>
    <col min="8" max="8" width="14.25" style="1" customWidth="1"/>
    <col min="9" max="9" width="15.25" style="1" customWidth="1"/>
    <col min="10" max="16384" width="9" style="1"/>
  </cols>
  <sheetData>
    <row r="1" spans="1:9" ht="28.5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50.25" customHeight="1" x14ac:dyDescent="0.2">
      <c r="A2" s="28" t="s">
        <v>55</v>
      </c>
      <c r="B2" s="28"/>
      <c r="C2" s="28"/>
      <c r="D2" s="28"/>
      <c r="E2" s="28"/>
      <c r="F2" s="28"/>
      <c r="G2" s="28"/>
      <c r="H2" s="28"/>
      <c r="I2" s="28"/>
    </row>
    <row r="3" spans="1:9" ht="27.75" customHeight="1" x14ac:dyDescent="0.2">
      <c r="A3" s="29" t="s">
        <v>1</v>
      </c>
      <c r="B3" s="29" t="s">
        <v>2</v>
      </c>
      <c r="C3" s="29" t="s">
        <v>3</v>
      </c>
      <c r="D3" s="29" t="s">
        <v>4</v>
      </c>
      <c r="E3" s="31" t="s">
        <v>5</v>
      </c>
      <c r="F3" s="32"/>
      <c r="G3" s="33"/>
      <c r="H3" s="34" t="s">
        <v>57</v>
      </c>
      <c r="I3" s="36" t="s">
        <v>6</v>
      </c>
    </row>
    <row r="4" spans="1:9" ht="36.75" customHeight="1" x14ac:dyDescent="0.2">
      <c r="A4" s="30"/>
      <c r="B4" s="30"/>
      <c r="C4" s="30"/>
      <c r="D4" s="30"/>
      <c r="E4" s="2" t="s">
        <v>9</v>
      </c>
      <c r="F4" s="2" t="s">
        <v>56</v>
      </c>
      <c r="G4" s="3" t="s">
        <v>7</v>
      </c>
      <c r="H4" s="35"/>
      <c r="I4" s="37"/>
    </row>
    <row r="5" spans="1:9" ht="26.1" customHeight="1" x14ac:dyDescent="0.2">
      <c r="A5" s="4">
        <v>1</v>
      </c>
      <c r="B5" s="25">
        <v>3000012</v>
      </c>
      <c r="C5" s="15" t="s">
        <v>10</v>
      </c>
      <c r="D5" s="6">
        <v>211</v>
      </c>
      <c r="E5" s="5">
        <v>49.08</v>
      </c>
      <c r="F5" s="5">
        <v>32.479999999999997</v>
      </c>
      <c r="G5" s="5">
        <f>E5+F5</f>
        <v>81.56</v>
      </c>
      <c r="H5" s="6">
        <f>D5/2/1.5*0.5+G5*0.5</f>
        <v>75.946666666666658</v>
      </c>
      <c r="I5" s="7" t="s">
        <v>53</v>
      </c>
    </row>
    <row r="6" spans="1:9" ht="26.1" customHeight="1" x14ac:dyDescent="0.2">
      <c r="A6" s="4">
        <v>2</v>
      </c>
      <c r="B6" s="26"/>
      <c r="C6" s="16" t="s">
        <v>11</v>
      </c>
      <c r="D6" s="17">
        <v>189.5</v>
      </c>
      <c r="E6" s="8">
        <v>46.92</v>
      </c>
      <c r="F6" s="8">
        <v>32</v>
      </c>
      <c r="G6" s="5">
        <f t="shared" ref="G6:G29" si="0">E6+F6</f>
        <v>78.92</v>
      </c>
      <c r="H6" s="6">
        <f t="shared" ref="H6:H45" si="1">D6/2/1.5*0.5+G6*0.5</f>
        <v>71.043333333333337</v>
      </c>
      <c r="I6" s="13"/>
    </row>
    <row r="7" spans="1:9" ht="26.1" customHeight="1" x14ac:dyDescent="0.2">
      <c r="A7" s="21">
        <v>3</v>
      </c>
      <c r="B7" s="26"/>
      <c r="C7" s="16" t="s">
        <v>14</v>
      </c>
      <c r="D7" s="17">
        <v>180.5</v>
      </c>
      <c r="E7" s="8">
        <v>49.92</v>
      </c>
      <c r="F7" s="8">
        <v>31.92</v>
      </c>
      <c r="G7" s="5">
        <f t="shared" ref="G7" si="2">E7+F7</f>
        <v>81.84</v>
      </c>
      <c r="H7" s="6">
        <f t="shared" ref="H7" si="3">D7/2/1.5*0.5+G7*0.5</f>
        <v>71.00333333333333</v>
      </c>
      <c r="I7" s="13"/>
    </row>
    <row r="8" spans="1:9" ht="26.1" customHeight="1" x14ac:dyDescent="0.2">
      <c r="A8" s="21">
        <v>4</v>
      </c>
      <c r="B8" s="26"/>
      <c r="C8" s="16" t="s">
        <v>12</v>
      </c>
      <c r="D8" s="17">
        <v>183.5</v>
      </c>
      <c r="E8" s="8">
        <v>48.72</v>
      </c>
      <c r="F8" s="8">
        <v>30.48</v>
      </c>
      <c r="G8" s="5">
        <f t="shared" ref="G8" si="4">E8+F8</f>
        <v>79.2</v>
      </c>
      <c r="H8" s="6">
        <f t="shared" ref="H8" si="5">D8/2/1.5*0.5+G8*0.5</f>
        <v>70.183333333333337</v>
      </c>
      <c r="I8" s="20"/>
    </row>
    <row r="9" spans="1:9" ht="26.1" customHeight="1" x14ac:dyDescent="0.2">
      <c r="A9" s="21">
        <v>5</v>
      </c>
      <c r="B9" s="26"/>
      <c r="C9" s="16" t="s">
        <v>13</v>
      </c>
      <c r="D9" s="17">
        <v>181</v>
      </c>
      <c r="E9" s="8">
        <v>0</v>
      </c>
      <c r="F9" s="8">
        <v>0</v>
      </c>
      <c r="G9" s="5">
        <f t="shared" si="0"/>
        <v>0</v>
      </c>
      <c r="H9" s="6">
        <f t="shared" si="1"/>
        <v>30.166666666666668</v>
      </c>
      <c r="I9" s="13"/>
    </row>
    <row r="10" spans="1:9" ht="26.1" customHeight="1" x14ac:dyDescent="0.2">
      <c r="A10" s="4">
        <v>1</v>
      </c>
      <c r="B10" s="23">
        <v>3000013</v>
      </c>
      <c r="C10" s="16" t="s">
        <v>15</v>
      </c>
      <c r="D10" s="17">
        <v>220.5</v>
      </c>
      <c r="E10" s="8">
        <v>45</v>
      </c>
      <c r="F10" s="8">
        <v>31.12</v>
      </c>
      <c r="G10" s="5">
        <f t="shared" si="0"/>
        <v>76.12</v>
      </c>
      <c r="H10" s="6">
        <f t="shared" si="1"/>
        <v>74.81</v>
      </c>
      <c r="I10" s="13" t="s">
        <v>53</v>
      </c>
    </row>
    <row r="11" spans="1:9" ht="26.1" customHeight="1" x14ac:dyDescent="0.2">
      <c r="A11" s="4">
        <v>2</v>
      </c>
      <c r="B11" s="23"/>
      <c r="C11" s="16" t="s">
        <v>16</v>
      </c>
      <c r="D11" s="17">
        <v>203</v>
      </c>
      <c r="E11" s="8">
        <v>47.64</v>
      </c>
      <c r="F11" s="8">
        <v>31.36</v>
      </c>
      <c r="G11" s="5">
        <f t="shared" si="0"/>
        <v>79</v>
      </c>
      <c r="H11" s="6">
        <f t="shared" si="1"/>
        <v>73.333333333333343</v>
      </c>
      <c r="I11" s="13"/>
    </row>
    <row r="12" spans="1:9" ht="26.1" customHeight="1" x14ac:dyDescent="0.2">
      <c r="A12" s="4">
        <v>3</v>
      </c>
      <c r="B12" s="23"/>
      <c r="C12" s="16" t="s">
        <v>17</v>
      </c>
      <c r="D12" s="17">
        <v>200</v>
      </c>
      <c r="E12" s="8">
        <v>46.68</v>
      </c>
      <c r="F12" s="8">
        <v>31.04</v>
      </c>
      <c r="G12" s="5">
        <f t="shared" si="0"/>
        <v>77.72</v>
      </c>
      <c r="H12" s="6">
        <f t="shared" si="1"/>
        <v>72.193333333333328</v>
      </c>
      <c r="I12" s="13"/>
    </row>
    <row r="13" spans="1:9" ht="26.1" customHeight="1" x14ac:dyDescent="0.2">
      <c r="A13" s="4">
        <v>4</v>
      </c>
      <c r="B13" s="23"/>
      <c r="C13" s="15" t="s">
        <v>18</v>
      </c>
      <c r="D13" s="6">
        <v>195</v>
      </c>
      <c r="E13" s="5">
        <v>44.88</v>
      </c>
      <c r="F13" s="5">
        <v>31.04</v>
      </c>
      <c r="G13" s="5">
        <f t="shared" si="0"/>
        <v>75.92</v>
      </c>
      <c r="H13" s="6">
        <f t="shared" si="1"/>
        <v>70.460000000000008</v>
      </c>
      <c r="I13" s="13"/>
    </row>
    <row r="14" spans="1:9" ht="26.1" customHeight="1" x14ac:dyDescent="0.2">
      <c r="A14" s="21">
        <v>1</v>
      </c>
      <c r="B14" s="23">
        <v>3000014</v>
      </c>
      <c r="C14" s="15" t="s">
        <v>21</v>
      </c>
      <c r="D14" s="6">
        <v>189</v>
      </c>
      <c r="E14" s="5">
        <v>48.48</v>
      </c>
      <c r="F14" s="5">
        <v>34.159999999999997</v>
      </c>
      <c r="G14" s="5">
        <f t="shared" ref="G14" si="6">E14+F14</f>
        <v>82.639999999999986</v>
      </c>
      <c r="H14" s="6">
        <f t="shared" ref="H14" si="7">D14/2/1.5*0.5+G14*0.5</f>
        <v>72.819999999999993</v>
      </c>
      <c r="I14" s="22" t="s">
        <v>54</v>
      </c>
    </row>
    <row r="15" spans="1:9" ht="26.1" customHeight="1" x14ac:dyDescent="0.2">
      <c r="A15" s="21">
        <v>2</v>
      </c>
      <c r="B15" s="23"/>
      <c r="C15" s="15" t="s">
        <v>19</v>
      </c>
      <c r="D15" s="6">
        <v>193</v>
      </c>
      <c r="E15" s="5">
        <v>49.08</v>
      </c>
      <c r="F15" s="5">
        <v>31.28</v>
      </c>
      <c r="G15" s="5">
        <f t="shared" si="0"/>
        <v>80.36</v>
      </c>
      <c r="H15" s="6">
        <f t="shared" si="1"/>
        <v>72.346666666666664</v>
      </c>
      <c r="I15" s="7"/>
    </row>
    <row r="16" spans="1:9" ht="26.1" customHeight="1" x14ac:dyDescent="0.2">
      <c r="A16" s="21">
        <v>3</v>
      </c>
      <c r="B16" s="23"/>
      <c r="C16" s="15" t="s">
        <v>20</v>
      </c>
      <c r="D16" s="6">
        <v>189.5</v>
      </c>
      <c r="E16" s="5">
        <v>46.08</v>
      </c>
      <c r="F16" s="5">
        <v>30.24</v>
      </c>
      <c r="G16" s="5">
        <f t="shared" si="0"/>
        <v>76.319999999999993</v>
      </c>
      <c r="H16" s="6">
        <f t="shared" si="1"/>
        <v>69.743333333333325</v>
      </c>
      <c r="I16" s="7"/>
    </row>
    <row r="17" spans="1:9" ht="26.1" customHeight="1" x14ac:dyDescent="0.2">
      <c r="A17" s="21">
        <v>4</v>
      </c>
      <c r="B17" s="23"/>
      <c r="C17" s="15" t="s">
        <v>23</v>
      </c>
      <c r="D17" s="6">
        <v>183</v>
      </c>
      <c r="E17" s="5">
        <v>44.52</v>
      </c>
      <c r="F17" s="5">
        <v>31.2</v>
      </c>
      <c r="G17" s="5">
        <f t="shared" ref="G17" si="8">E17+F17</f>
        <v>75.72</v>
      </c>
      <c r="H17" s="6">
        <f t="shared" ref="H17" si="9">D17/2/1.5*0.5+G17*0.5</f>
        <v>68.36</v>
      </c>
      <c r="I17" s="7"/>
    </row>
    <row r="18" spans="1:9" ht="26.1" customHeight="1" x14ac:dyDescent="0.2">
      <c r="A18" s="21">
        <v>5</v>
      </c>
      <c r="B18" s="23"/>
      <c r="C18" s="15" t="s">
        <v>22</v>
      </c>
      <c r="D18" s="6">
        <v>185</v>
      </c>
      <c r="E18" s="5">
        <v>43.44</v>
      </c>
      <c r="F18" s="5">
        <v>30.4</v>
      </c>
      <c r="G18" s="5">
        <f t="shared" si="0"/>
        <v>73.84</v>
      </c>
      <c r="H18" s="6">
        <f t="shared" si="1"/>
        <v>67.75333333333333</v>
      </c>
      <c r="I18" s="7"/>
    </row>
    <row r="19" spans="1:9" ht="26.1" customHeight="1" x14ac:dyDescent="0.2">
      <c r="A19" s="4">
        <v>1</v>
      </c>
      <c r="B19" s="23">
        <v>3000015</v>
      </c>
      <c r="C19" s="15" t="s">
        <v>24</v>
      </c>
      <c r="D19" s="6">
        <v>189.5</v>
      </c>
      <c r="E19" s="5">
        <v>51.84</v>
      </c>
      <c r="F19" s="5">
        <v>33.04</v>
      </c>
      <c r="G19" s="5">
        <f t="shared" si="0"/>
        <v>84.88</v>
      </c>
      <c r="H19" s="6">
        <f t="shared" si="1"/>
        <v>74.023333333333326</v>
      </c>
      <c r="I19" s="7" t="s">
        <v>54</v>
      </c>
    </row>
    <row r="20" spans="1:9" ht="26.1" customHeight="1" x14ac:dyDescent="0.2">
      <c r="A20" s="21">
        <v>2</v>
      </c>
      <c r="B20" s="23"/>
      <c r="C20" s="15" t="s">
        <v>26</v>
      </c>
      <c r="D20" s="6">
        <v>179.5</v>
      </c>
      <c r="E20" s="5">
        <v>50.04</v>
      </c>
      <c r="F20" s="5">
        <v>30.88</v>
      </c>
      <c r="G20" s="5">
        <f t="shared" ref="G20" si="10">E20+F20</f>
        <v>80.92</v>
      </c>
      <c r="H20" s="6">
        <f t="shared" ref="H20" si="11">D20/2/1.5*0.5+G20*0.5</f>
        <v>70.376666666666665</v>
      </c>
      <c r="I20" s="7"/>
    </row>
    <row r="21" spans="1:9" ht="26.1" customHeight="1" x14ac:dyDescent="0.2">
      <c r="A21" s="21">
        <v>3</v>
      </c>
      <c r="B21" s="23"/>
      <c r="C21" s="15" t="s">
        <v>25</v>
      </c>
      <c r="D21" s="6">
        <v>181.5</v>
      </c>
      <c r="E21" s="5">
        <v>47.88</v>
      </c>
      <c r="F21" s="5">
        <v>32.159999999999997</v>
      </c>
      <c r="G21" s="5">
        <f t="shared" si="0"/>
        <v>80.039999999999992</v>
      </c>
      <c r="H21" s="6">
        <f t="shared" si="1"/>
        <v>70.27</v>
      </c>
      <c r="I21" s="7"/>
    </row>
    <row r="22" spans="1:9" ht="26.1" customHeight="1" x14ac:dyDescent="0.2">
      <c r="A22" s="21">
        <v>4</v>
      </c>
      <c r="B22" s="23"/>
      <c r="C22" s="15" t="s">
        <v>27</v>
      </c>
      <c r="D22" s="6">
        <v>177</v>
      </c>
      <c r="E22" s="5">
        <v>42.72</v>
      </c>
      <c r="F22" s="5">
        <v>29.76</v>
      </c>
      <c r="G22" s="5">
        <f t="shared" si="0"/>
        <v>72.48</v>
      </c>
      <c r="H22" s="6">
        <f t="shared" si="1"/>
        <v>65.740000000000009</v>
      </c>
      <c r="I22" s="7"/>
    </row>
    <row r="23" spans="1:9" ht="26.1" customHeight="1" x14ac:dyDescent="0.2">
      <c r="A23" s="4">
        <v>1</v>
      </c>
      <c r="B23" s="25">
        <v>3000016</v>
      </c>
      <c r="C23" s="15" t="s">
        <v>28</v>
      </c>
      <c r="D23" s="6">
        <v>195</v>
      </c>
      <c r="E23" s="5">
        <v>47.28</v>
      </c>
      <c r="F23" s="5">
        <v>30.48</v>
      </c>
      <c r="G23" s="5">
        <f t="shared" si="0"/>
        <v>77.760000000000005</v>
      </c>
      <c r="H23" s="6">
        <f t="shared" si="1"/>
        <v>71.38</v>
      </c>
      <c r="I23" s="7" t="s">
        <v>54</v>
      </c>
    </row>
    <row r="24" spans="1:9" ht="26.1" customHeight="1" x14ac:dyDescent="0.2">
      <c r="A24" s="21">
        <v>2</v>
      </c>
      <c r="B24" s="26"/>
      <c r="C24" s="15" t="s">
        <v>29</v>
      </c>
      <c r="D24" s="6">
        <v>195</v>
      </c>
      <c r="E24" s="5">
        <v>45.6</v>
      </c>
      <c r="F24" s="5">
        <v>31.36</v>
      </c>
      <c r="G24" s="5">
        <f t="shared" si="0"/>
        <v>76.960000000000008</v>
      </c>
      <c r="H24" s="6">
        <f t="shared" si="1"/>
        <v>70.98</v>
      </c>
      <c r="I24" s="7"/>
    </row>
    <row r="25" spans="1:9" ht="26.1" customHeight="1" x14ac:dyDescent="0.2">
      <c r="A25" s="21">
        <v>3</v>
      </c>
      <c r="B25" s="26"/>
      <c r="C25" s="15" t="s">
        <v>31</v>
      </c>
      <c r="D25" s="6">
        <v>180.5</v>
      </c>
      <c r="E25" s="5">
        <v>47.64</v>
      </c>
      <c r="F25" s="5">
        <v>32.4</v>
      </c>
      <c r="G25" s="5">
        <f t="shared" ref="G25" si="12">E25+F25</f>
        <v>80.039999999999992</v>
      </c>
      <c r="H25" s="6">
        <f t="shared" ref="H25" si="13">D25/2/1.5*0.5+G25*0.5</f>
        <v>70.103333333333325</v>
      </c>
      <c r="I25" s="7"/>
    </row>
    <row r="26" spans="1:9" ht="26.1" customHeight="1" x14ac:dyDescent="0.2">
      <c r="A26" s="21">
        <v>4</v>
      </c>
      <c r="B26" s="26"/>
      <c r="C26" s="15" t="s">
        <v>30</v>
      </c>
      <c r="D26" s="6">
        <v>185</v>
      </c>
      <c r="E26" s="5">
        <v>0</v>
      </c>
      <c r="F26" s="5">
        <v>0</v>
      </c>
      <c r="G26" s="5">
        <f t="shared" si="0"/>
        <v>0</v>
      </c>
      <c r="H26" s="6">
        <f t="shared" si="1"/>
        <v>30.833333333333332</v>
      </c>
      <c r="I26" s="7"/>
    </row>
    <row r="27" spans="1:9" ht="26.1" customHeight="1" x14ac:dyDescent="0.2">
      <c r="A27" s="4">
        <v>1</v>
      </c>
      <c r="B27" s="23">
        <v>3000017</v>
      </c>
      <c r="C27" s="15" t="s">
        <v>32</v>
      </c>
      <c r="D27" s="6">
        <v>189.5</v>
      </c>
      <c r="E27" s="5">
        <v>49.44</v>
      </c>
      <c r="F27" s="5">
        <v>33.04</v>
      </c>
      <c r="G27" s="5">
        <f t="shared" si="0"/>
        <v>82.47999999999999</v>
      </c>
      <c r="H27" s="6">
        <f t="shared" si="1"/>
        <v>72.823333333333323</v>
      </c>
      <c r="I27" s="7" t="s">
        <v>54</v>
      </c>
    </row>
    <row r="28" spans="1:9" ht="26.1" customHeight="1" x14ac:dyDescent="0.2">
      <c r="A28" s="21">
        <v>2</v>
      </c>
      <c r="B28" s="23"/>
      <c r="C28" s="15" t="s">
        <v>34</v>
      </c>
      <c r="D28" s="6">
        <v>159.5</v>
      </c>
      <c r="E28" s="5">
        <v>44.52</v>
      </c>
      <c r="F28" s="5">
        <v>30.64</v>
      </c>
      <c r="G28" s="5">
        <f t="shared" ref="G28" si="14">E28+F28</f>
        <v>75.16</v>
      </c>
      <c r="H28" s="6">
        <f t="shared" ref="H28" si="15">D28/2/1.5*0.5+G28*0.5</f>
        <v>64.163333333333327</v>
      </c>
      <c r="I28" s="7"/>
    </row>
    <row r="29" spans="1:9" ht="26.1" customHeight="1" x14ac:dyDescent="0.2">
      <c r="A29" s="21">
        <v>3</v>
      </c>
      <c r="B29" s="23"/>
      <c r="C29" s="15" t="s">
        <v>33</v>
      </c>
      <c r="D29" s="6">
        <v>183.5</v>
      </c>
      <c r="E29" s="5">
        <v>0</v>
      </c>
      <c r="F29" s="5">
        <v>0</v>
      </c>
      <c r="G29" s="5">
        <f t="shared" si="0"/>
        <v>0</v>
      </c>
      <c r="H29" s="6">
        <f t="shared" si="1"/>
        <v>30.583333333333332</v>
      </c>
      <c r="I29" s="7"/>
    </row>
    <row r="30" spans="1:9" ht="26.1" customHeight="1" x14ac:dyDescent="0.2">
      <c r="A30" s="4">
        <v>1</v>
      </c>
      <c r="B30" s="23">
        <v>3000018</v>
      </c>
      <c r="C30" s="15" t="s">
        <v>36</v>
      </c>
      <c r="D30" s="18">
        <v>209.5</v>
      </c>
      <c r="E30" s="5">
        <v>47.88</v>
      </c>
      <c r="F30" s="5">
        <v>32</v>
      </c>
      <c r="G30" s="5">
        <f t="shared" ref="G30:G32" si="16">E30+F30</f>
        <v>79.88</v>
      </c>
      <c r="H30" s="6">
        <f t="shared" ref="H30:H32" si="17">D30/2/1.5*0.5+G30*0.5</f>
        <v>74.856666666666655</v>
      </c>
      <c r="I30" s="7" t="s">
        <v>53</v>
      </c>
    </row>
    <row r="31" spans="1:9" ht="26.1" customHeight="1" x14ac:dyDescent="0.2">
      <c r="A31" s="4">
        <v>2</v>
      </c>
      <c r="B31" s="23"/>
      <c r="C31" s="15" t="s">
        <v>37</v>
      </c>
      <c r="D31" s="18">
        <v>200</v>
      </c>
      <c r="E31" s="5">
        <v>48.72</v>
      </c>
      <c r="F31" s="5">
        <v>30.48</v>
      </c>
      <c r="G31" s="5">
        <f t="shared" si="16"/>
        <v>79.2</v>
      </c>
      <c r="H31" s="6">
        <f t="shared" si="17"/>
        <v>72.933333333333337</v>
      </c>
      <c r="I31" s="7"/>
    </row>
    <row r="32" spans="1:9" ht="26.1" customHeight="1" x14ac:dyDescent="0.2">
      <c r="A32" s="4">
        <v>3</v>
      </c>
      <c r="B32" s="23"/>
      <c r="C32" s="15" t="s">
        <v>35</v>
      </c>
      <c r="D32" s="18">
        <v>210</v>
      </c>
      <c r="E32" s="5">
        <v>0</v>
      </c>
      <c r="F32" s="5">
        <v>0</v>
      </c>
      <c r="G32" s="5">
        <f t="shared" si="16"/>
        <v>0</v>
      </c>
      <c r="H32" s="6">
        <f t="shared" si="17"/>
        <v>35</v>
      </c>
      <c r="I32" s="7"/>
    </row>
    <row r="33" spans="1:9" ht="26.1" customHeight="1" x14ac:dyDescent="0.2">
      <c r="A33" s="4">
        <v>1</v>
      </c>
      <c r="B33" s="23">
        <v>3000019</v>
      </c>
      <c r="C33" s="15" t="s">
        <v>38</v>
      </c>
      <c r="D33" s="18">
        <v>217</v>
      </c>
      <c r="E33" s="5" t="s">
        <v>51</v>
      </c>
      <c r="F33" s="6">
        <v>81.599999999999994</v>
      </c>
      <c r="G33" s="5">
        <v>81.599999999999994</v>
      </c>
      <c r="H33" s="6">
        <f t="shared" si="1"/>
        <v>76.966666666666669</v>
      </c>
      <c r="I33" s="7" t="s">
        <v>52</v>
      </c>
    </row>
    <row r="34" spans="1:9" ht="26.1" customHeight="1" x14ac:dyDescent="0.2">
      <c r="A34" s="21">
        <v>2</v>
      </c>
      <c r="B34" s="23"/>
      <c r="C34" s="15" t="s">
        <v>39</v>
      </c>
      <c r="D34" s="18">
        <v>210</v>
      </c>
      <c r="E34" s="5" t="s">
        <v>51</v>
      </c>
      <c r="F34" s="6">
        <v>80.2</v>
      </c>
      <c r="G34" s="5">
        <v>80.2</v>
      </c>
      <c r="H34" s="6">
        <f t="shared" si="1"/>
        <v>75.099999999999994</v>
      </c>
      <c r="I34" s="7" t="s">
        <v>52</v>
      </c>
    </row>
    <row r="35" spans="1:9" ht="26.1" customHeight="1" x14ac:dyDescent="0.2">
      <c r="A35" s="21">
        <v>3</v>
      </c>
      <c r="B35" s="23"/>
      <c r="C35" s="15" t="s">
        <v>40</v>
      </c>
      <c r="D35" s="18">
        <v>201</v>
      </c>
      <c r="E35" s="5" t="s">
        <v>51</v>
      </c>
      <c r="F35" s="6">
        <v>79</v>
      </c>
      <c r="G35" s="5">
        <v>79</v>
      </c>
      <c r="H35" s="6">
        <f t="shared" si="1"/>
        <v>73</v>
      </c>
      <c r="I35" s="7"/>
    </row>
    <row r="36" spans="1:9" ht="26.1" customHeight="1" x14ac:dyDescent="0.2">
      <c r="A36" s="21">
        <v>4</v>
      </c>
      <c r="B36" s="23"/>
      <c r="C36" s="15" t="s">
        <v>41</v>
      </c>
      <c r="D36" s="18">
        <v>201</v>
      </c>
      <c r="E36" s="5" t="s">
        <v>51</v>
      </c>
      <c r="F36" s="6">
        <v>78.400000000000006</v>
      </c>
      <c r="G36" s="5">
        <v>78.400000000000006</v>
      </c>
      <c r="H36" s="6">
        <f t="shared" si="1"/>
        <v>72.7</v>
      </c>
      <c r="I36" s="7"/>
    </row>
    <row r="37" spans="1:9" ht="26.1" customHeight="1" x14ac:dyDescent="0.2">
      <c r="A37" s="21">
        <v>5</v>
      </c>
      <c r="B37" s="23"/>
      <c r="C37" s="15" t="s">
        <v>43</v>
      </c>
      <c r="D37" s="18">
        <v>195</v>
      </c>
      <c r="E37" s="5" t="s">
        <v>8</v>
      </c>
      <c r="F37" s="6">
        <v>76.400000000000006</v>
      </c>
      <c r="G37" s="5">
        <v>76.400000000000006</v>
      </c>
      <c r="H37" s="6">
        <v>70.7</v>
      </c>
      <c r="I37" s="7"/>
    </row>
    <row r="38" spans="1:9" ht="26.1" customHeight="1" x14ac:dyDescent="0.2">
      <c r="A38" s="21">
        <v>6</v>
      </c>
      <c r="B38" s="23"/>
      <c r="C38" s="15" t="s">
        <v>42</v>
      </c>
      <c r="D38" s="18">
        <v>198</v>
      </c>
      <c r="E38" s="5" t="s">
        <v>51</v>
      </c>
      <c r="F38" s="6">
        <v>75.2</v>
      </c>
      <c r="G38" s="5">
        <v>75.2</v>
      </c>
      <c r="H38" s="6">
        <f t="shared" si="1"/>
        <v>70.599999999999994</v>
      </c>
      <c r="I38" s="7"/>
    </row>
    <row r="39" spans="1:9" ht="26.1" customHeight="1" x14ac:dyDescent="0.2">
      <c r="A39" s="21">
        <v>7</v>
      </c>
      <c r="B39" s="23"/>
      <c r="C39" s="15" t="s">
        <v>45</v>
      </c>
      <c r="D39" s="18">
        <v>189.5</v>
      </c>
      <c r="E39" s="5" t="s">
        <v>51</v>
      </c>
      <c r="F39" s="6">
        <v>75.400000000000006</v>
      </c>
      <c r="G39" s="5">
        <v>75.400000000000006</v>
      </c>
      <c r="H39" s="6">
        <f t="shared" ref="H39" si="18">D39/2/1.5*0.5+G39*0.5</f>
        <v>69.283333333333331</v>
      </c>
      <c r="I39" s="7"/>
    </row>
    <row r="40" spans="1:9" ht="26.1" customHeight="1" x14ac:dyDescent="0.2">
      <c r="A40" s="21">
        <v>8</v>
      </c>
      <c r="B40" s="23"/>
      <c r="C40" s="15" t="s">
        <v>44</v>
      </c>
      <c r="D40" s="18">
        <v>189.5</v>
      </c>
      <c r="E40" s="5" t="s">
        <v>51</v>
      </c>
      <c r="F40" s="6">
        <v>70.8</v>
      </c>
      <c r="G40" s="5">
        <v>70.8</v>
      </c>
      <c r="H40" s="6">
        <f t="shared" si="1"/>
        <v>66.983333333333334</v>
      </c>
      <c r="I40" s="7"/>
    </row>
    <row r="41" spans="1:9" ht="26.1" customHeight="1" x14ac:dyDescent="0.2">
      <c r="A41" s="21">
        <v>9</v>
      </c>
      <c r="B41" s="23"/>
      <c r="C41" s="15" t="s">
        <v>46</v>
      </c>
      <c r="D41" s="18">
        <v>186.5</v>
      </c>
      <c r="E41" s="5" t="s">
        <v>51</v>
      </c>
      <c r="F41" s="6">
        <v>69</v>
      </c>
      <c r="G41" s="5">
        <v>69</v>
      </c>
      <c r="H41" s="6">
        <f t="shared" si="1"/>
        <v>65.583333333333329</v>
      </c>
      <c r="I41" s="7"/>
    </row>
    <row r="42" spans="1:9" ht="26.1" customHeight="1" x14ac:dyDescent="0.2">
      <c r="A42" s="9">
        <v>1</v>
      </c>
      <c r="B42" s="23">
        <v>3000020</v>
      </c>
      <c r="C42" s="15" t="s">
        <v>48</v>
      </c>
      <c r="D42" s="18">
        <v>205.5</v>
      </c>
      <c r="E42" s="5" t="s">
        <v>51</v>
      </c>
      <c r="F42" s="6">
        <v>79</v>
      </c>
      <c r="G42" s="10">
        <v>79</v>
      </c>
      <c r="H42" s="6">
        <f t="shared" ref="H42" si="19">D42/2/1.5*0.5+G42*0.5</f>
        <v>73.75</v>
      </c>
      <c r="I42" s="7" t="s">
        <v>52</v>
      </c>
    </row>
    <row r="43" spans="1:9" ht="26.1" customHeight="1" x14ac:dyDescent="0.2">
      <c r="A43" s="9">
        <v>2</v>
      </c>
      <c r="B43" s="23"/>
      <c r="C43" s="15" t="s">
        <v>47</v>
      </c>
      <c r="D43" s="19">
        <v>206.5</v>
      </c>
      <c r="E43" s="5" t="s">
        <v>51</v>
      </c>
      <c r="F43" s="6">
        <v>76.400000000000006</v>
      </c>
      <c r="G43" s="10">
        <v>76.400000000000006</v>
      </c>
      <c r="H43" s="6">
        <f t="shared" si="1"/>
        <v>72.616666666666674</v>
      </c>
      <c r="I43" s="14"/>
    </row>
    <row r="44" spans="1:9" ht="26.1" customHeight="1" x14ac:dyDescent="0.2">
      <c r="A44" s="9">
        <v>3</v>
      </c>
      <c r="B44" s="23"/>
      <c r="C44" s="15" t="s">
        <v>50</v>
      </c>
      <c r="D44" s="18">
        <v>190</v>
      </c>
      <c r="E44" s="5" t="s">
        <v>8</v>
      </c>
      <c r="F44" s="6">
        <v>79.400000000000006</v>
      </c>
      <c r="G44" s="10">
        <v>79.400000000000006</v>
      </c>
      <c r="H44" s="6">
        <v>71.366666666666674</v>
      </c>
      <c r="I44" s="7"/>
    </row>
    <row r="45" spans="1:9" ht="26.1" customHeight="1" x14ac:dyDescent="0.2">
      <c r="A45" s="9">
        <v>4</v>
      </c>
      <c r="B45" s="23"/>
      <c r="C45" s="15" t="s">
        <v>49</v>
      </c>
      <c r="D45" s="19">
        <v>190.5</v>
      </c>
      <c r="E45" s="5" t="s">
        <v>51</v>
      </c>
      <c r="F45" s="6">
        <v>71</v>
      </c>
      <c r="G45" s="10">
        <v>71</v>
      </c>
      <c r="H45" s="6">
        <f t="shared" si="1"/>
        <v>67.25</v>
      </c>
      <c r="I45" s="14"/>
    </row>
    <row r="46" spans="1:9" ht="81.75" customHeight="1" x14ac:dyDescent="0.2">
      <c r="A46" s="24" t="s">
        <v>58</v>
      </c>
      <c r="B46" s="24"/>
      <c r="C46" s="24"/>
      <c r="D46" s="24"/>
      <c r="E46" s="24"/>
      <c r="F46" s="24"/>
      <c r="G46" s="24"/>
      <c r="H46" s="24"/>
      <c r="I46" s="24"/>
    </row>
  </sheetData>
  <mergeCells count="19">
    <mergeCell ref="A1:I1"/>
    <mergeCell ref="A2:I2"/>
    <mergeCell ref="A3:A4"/>
    <mergeCell ref="B3:B4"/>
    <mergeCell ref="C3:C4"/>
    <mergeCell ref="D3:D4"/>
    <mergeCell ref="E3:G3"/>
    <mergeCell ref="H3:H4"/>
    <mergeCell ref="I3:I4"/>
    <mergeCell ref="B33:B41"/>
    <mergeCell ref="B42:B45"/>
    <mergeCell ref="B27:B29"/>
    <mergeCell ref="A46:I46"/>
    <mergeCell ref="B5:B9"/>
    <mergeCell ref="B10:B13"/>
    <mergeCell ref="B14:B18"/>
    <mergeCell ref="B19:B22"/>
    <mergeCell ref="B23:B26"/>
    <mergeCell ref="B30:B3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杨志清</dc:creator>
  <cp:lastModifiedBy>申佩</cp:lastModifiedBy>
  <dcterms:created xsi:type="dcterms:W3CDTF">2022-08-15T01:46:12Z</dcterms:created>
  <dcterms:modified xsi:type="dcterms:W3CDTF">2023-07-22T12:17:23Z</dcterms:modified>
</cp:coreProperties>
</file>