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699" activeTab="0"/>
  </bookViews>
  <sheets>
    <sheet name="总成绩表" sheetId="1" r:id="rId1"/>
  </sheets>
  <definedNames>
    <definedName name="_xlnm.Print_Titles" localSheetId="0">'总成绩表'!$1:$3</definedName>
    <definedName name="_xlnm._FilterDatabase" localSheetId="0" hidden="1">'总成绩表'!$A$3:$R$134</definedName>
  </definedNames>
  <calcPr fullCalcOnLoad="1"/>
</workbook>
</file>

<file path=xl/sharedStrings.xml><?xml version="1.0" encoding="utf-8"?>
<sst xmlns="http://schemas.openxmlformats.org/spreadsheetml/2006/main" count="607" uniqueCount="196">
  <si>
    <t>2019年黎川县中小学教师招聘考生总成绩统计表</t>
  </si>
  <si>
    <t>2019.07.22</t>
  </si>
  <si>
    <t>序
号</t>
  </si>
  <si>
    <t>组别</t>
  </si>
  <si>
    <t>姓  名</t>
  </si>
  <si>
    <t>岗位名称</t>
  </si>
  <si>
    <t>抽签
顺序号</t>
  </si>
  <si>
    <t>综合知
识成绩</t>
  </si>
  <si>
    <t>学科专
业成绩</t>
  </si>
  <si>
    <t>笔试
总成绩</t>
  </si>
  <si>
    <t>笔试成绩
折算分</t>
  </si>
  <si>
    <t>面试
成绩</t>
  </si>
  <si>
    <t>面试成绩
折算分</t>
  </si>
  <si>
    <t>总分</t>
  </si>
  <si>
    <t>排名</t>
  </si>
  <si>
    <t>入闱体检</t>
  </si>
  <si>
    <t>备注</t>
  </si>
  <si>
    <t>原始序号</t>
  </si>
  <si>
    <t>分组代码</t>
  </si>
  <si>
    <t>岗位代码</t>
  </si>
  <si>
    <t>文综组</t>
  </si>
  <si>
    <t>杨林洁</t>
  </si>
  <si>
    <t>城区初中思想品德</t>
  </si>
  <si>
    <t>01</t>
  </si>
  <si>
    <t>黄欢</t>
  </si>
  <si>
    <t>城区小学语文</t>
  </si>
  <si>
    <t>14</t>
  </si>
  <si>
    <t>邱宇晗</t>
  </si>
  <si>
    <t>06</t>
  </si>
  <si>
    <t>武玲</t>
  </si>
  <si>
    <t>07</t>
  </si>
  <si>
    <t>鲁凡</t>
  </si>
  <si>
    <t>11</t>
  </si>
  <si>
    <t>何琦</t>
  </si>
  <si>
    <t>严婷</t>
  </si>
  <si>
    <t>15</t>
  </si>
  <si>
    <t>李聪</t>
  </si>
  <si>
    <t>02</t>
  </si>
  <si>
    <t>李思慧</t>
  </si>
  <si>
    <t>10</t>
  </si>
  <si>
    <t>何菁</t>
  </si>
  <si>
    <t>05</t>
  </si>
  <si>
    <t>张珍璐</t>
  </si>
  <si>
    <t>13</t>
  </si>
  <si>
    <t>陈卉馨</t>
  </si>
  <si>
    <t>08</t>
  </si>
  <si>
    <t>张静怡</t>
  </si>
  <si>
    <t>12</t>
  </si>
  <si>
    <t>吴梦逸</t>
  </si>
  <si>
    <t>04</t>
  </si>
  <si>
    <t>李谭梦钰</t>
  </si>
  <si>
    <t>03</t>
  </si>
  <si>
    <t>舒宜婷</t>
  </si>
  <si>
    <t>09</t>
  </si>
  <si>
    <t>卢倩楠</t>
  </si>
  <si>
    <t>乡镇初中语文</t>
  </si>
  <si>
    <t>戴云霜</t>
  </si>
  <si>
    <t>王蓉</t>
  </si>
  <si>
    <t>邱絮</t>
  </si>
  <si>
    <t>尧培</t>
  </si>
  <si>
    <t>乡镇小学语文</t>
  </si>
  <si>
    <t>16</t>
  </si>
  <si>
    <t>赵淑芬</t>
  </si>
  <si>
    <t>杨芳</t>
  </si>
  <si>
    <t>王淋芬</t>
  </si>
  <si>
    <t>李娟</t>
  </si>
  <si>
    <t>19</t>
  </si>
  <si>
    <t>彭嘉宇</t>
  </si>
  <si>
    <t>刘楠</t>
  </si>
  <si>
    <t>尧钦</t>
  </si>
  <si>
    <t>黄楚楚</t>
  </si>
  <si>
    <t>李佳欣</t>
  </si>
  <si>
    <t>18</t>
  </si>
  <si>
    <t>练剑蓉</t>
  </si>
  <si>
    <t>21</t>
  </si>
  <si>
    <t>吴芳</t>
  </si>
  <si>
    <t>杜莎莎</t>
  </si>
  <si>
    <t>陆佳雨</t>
  </si>
  <si>
    <t>童敏</t>
  </si>
  <si>
    <t>17</t>
  </si>
  <si>
    <t>尧娟</t>
  </si>
  <si>
    <t>芦萍</t>
  </si>
  <si>
    <t>20</t>
  </si>
  <si>
    <t>余欢</t>
  </si>
  <si>
    <t>付梦</t>
  </si>
  <si>
    <t>全飞飞</t>
  </si>
  <si>
    <t>吴欣怡</t>
  </si>
  <si>
    <t>弃考</t>
  </si>
  <si>
    <t>理综组</t>
  </si>
  <si>
    <t>付周辉</t>
  </si>
  <si>
    <t>城区初中生物</t>
  </si>
  <si>
    <t>周书卷</t>
  </si>
  <si>
    <t>曾玲艳</t>
  </si>
  <si>
    <t>罗依玲</t>
  </si>
  <si>
    <t>城区小学数学</t>
  </si>
  <si>
    <t>曾小咪</t>
  </si>
  <si>
    <t>吴秋妹</t>
  </si>
  <si>
    <t>饶思</t>
  </si>
  <si>
    <t>雷茜</t>
  </si>
  <si>
    <t>刘雨洁</t>
  </si>
  <si>
    <t>总成绩相同，面试分数高者优先</t>
  </si>
  <si>
    <t>朱日香</t>
  </si>
  <si>
    <t>裘珍</t>
  </si>
  <si>
    <t>黄鑫婷</t>
  </si>
  <si>
    <t>蔡秋玲</t>
  </si>
  <si>
    <t>张婉婷</t>
  </si>
  <si>
    <t>李火英</t>
  </si>
  <si>
    <t>李颖</t>
  </si>
  <si>
    <t>潘园</t>
  </si>
  <si>
    <t>黄书藤</t>
  </si>
  <si>
    <t>毛才红</t>
  </si>
  <si>
    <t>乡镇初中数学</t>
  </si>
  <si>
    <t>刘磊</t>
  </si>
  <si>
    <t>管淑娜</t>
  </si>
  <si>
    <t>乡镇小学数学</t>
  </si>
  <si>
    <t>尧欣慧</t>
  </si>
  <si>
    <t>孙小梅</t>
  </si>
  <si>
    <t>孔瑶</t>
  </si>
  <si>
    <t>席凤</t>
  </si>
  <si>
    <t>付丹丹</t>
  </si>
  <si>
    <t>曾雪英</t>
  </si>
  <si>
    <t>尧思亿</t>
  </si>
  <si>
    <t>邱景</t>
  </si>
  <si>
    <t>饶婷芳</t>
  </si>
  <si>
    <t>李英</t>
  </si>
  <si>
    <t>江鸿玲</t>
  </si>
  <si>
    <t>朱乐寻</t>
  </si>
  <si>
    <t>丁芬</t>
  </si>
  <si>
    <t>黄小力</t>
  </si>
  <si>
    <t>武燕</t>
  </si>
  <si>
    <t>舒芳芳</t>
  </si>
  <si>
    <t>刘笑颖</t>
  </si>
  <si>
    <t>邹蕊</t>
  </si>
  <si>
    <t>西城五通小学数学</t>
  </si>
  <si>
    <t>危议红</t>
  </si>
  <si>
    <t>英语组</t>
  </si>
  <si>
    <t>户江敏</t>
  </si>
  <si>
    <t>城区初中英语</t>
  </si>
  <si>
    <t>熊枫</t>
  </si>
  <si>
    <t>尧峰</t>
  </si>
  <si>
    <t>苏梦佳</t>
  </si>
  <si>
    <t>周润珂</t>
  </si>
  <si>
    <t>王雅婷</t>
  </si>
  <si>
    <t>曾晨希</t>
  </si>
  <si>
    <t>城区小学英语</t>
  </si>
  <si>
    <t>严李慧</t>
  </si>
  <si>
    <t>黄亚云</t>
  </si>
  <si>
    <t>邵玲</t>
  </si>
  <si>
    <t>邓湘玲</t>
  </si>
  <si>
    <t>唐婷</t>
  </si>
  <si>
    <t>熊奇荃</t>
  </si>
  <si>
    <t>崔畏畏</t>
  </si>
  <si>
    <t>时娟</t>
  </si>
  <si>
    <t>邱晨旭</t>
  </si>
  <si>
    <t>乡镇初中英语</t>
  </si>
  <si>
    <t>雷利琴</t>
  </si>
  <si>
    <t>吴雅婷</t>
  </si>
  <si>
    <t>李霞</t>
  </si>
  <si>
    <t>艾梦晨</t>
  </si>
  <si>
    <t>黄超云</t>
  </si>
  <si>
    <t>危群群</t>
  </si>
  <si>
    <t>乡镇小学英语</t>
  </si>
  <si>
    <t>黄璐瑶</t>
  </si>
  <si>
    <t>邹红华</t>
  </si>
  <si>
    <t>戴莹</t>
  </si>
  <si>
    <t>刘丹</t>
  </si>
  <si>
    <t>黄千千</t>
  </si>
  <si>
    <t>李旭燕</t>
  </si>
  <si>
    <t>詹婷华</t>
  </si>
  <si>
    <t>赵星</t>
  </si>
  <si>
    <t>邓敏娇</t>
  </si>
  <si>
    <t>邹浔</t>
  </si>
  <si>
    <t>综合组</t>
  </si>
  <si>
    <t>张晓惠</t>
  </si>
  <si>
    <t>城区小学音乐</t>
  </si>
  <si>
    <t>杨志玲</t>
  </si>
  <si>
    <t>叶子君</t>
  </si>
  <si>
    <t>城区小学美术</t>
  </si>
  <si>
    <t>朱恒义</t>
  </si>
  <si>
    <t>城区小学体育</t>
  </si>
  <si>
    <t>张一凡</t>
  </si>
  <si>
    <t>刘重远</t>
  </si>
  <si>
    <t>林鑫</t>
  </si>
  <si>
    <t>蓝小雪</t>
  </si>
  <si>
    <t>吴丽</t>
  </si>
  <si>
    <t>付宇欣</t>
  </si>
  <si>
    <r>
      <t>城区幼儿园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幼儿教师</t>
    </r>
  </si>
  <si>
    <t>肖文倩</t>
  </si>
  <si>
    <t>许晶晶</t>
  </si>
  <si>
    <t>陈思展</t>
  </si>
  <si>
    <t>乡镇小学美术</t>
  </si>
  <si>
    <t>邓佳韵</t>
  </si>
  <si>
    <t>黄婧源</t>
  </si>
  <si>
    <t>饶雪萍</t>
  </si>
  <si>
    <t>高鹏</t>
  </si>
  <si>
    <t>乡镇小学体育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</si>
</sst>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workbookViewId="0" topLeftCell="A1">
      <pane ySplit="3" topLeftCell="A25" activePane="bottomLeft" state="frozen"/>
      <selection pane="bottomLeft" activeCell="T27" sqref="T27:T28"/>
    </sheetView>
  </sheetViews>
  <sheetFormatPr defaultColWidth="9.00390625" defaultRowHeight="14.25"/>
  <cols>
    <col min="1" max="1" width="5.375" style="2" bestFit="1" customWidth="1"/>
    <col min="2" max="2" width="8.00390625" style="0" customWidth="1"/>
    <col min="3" max="3" width="8.50390625" style="0" customWidth="1"/>
    <col min="4" max="4" width="17.375" style="0" customWidth="1"/>
    <col min="5" max="5" width="6.875" style="0" customWidth="1"/>
    <col min="6" max="7" width="8.50390625" style="0" customWidth="1"/>
    <col min="8" max="8" width="9.625" style="0" customWidth="1"/>
    <col min="9" max="10" width="9.375" style="0" customWidth="1"/>
    <col min="11" max="11" width="9.50390625" style="0" customWidth="1"/>
    <col min="12" max="12" width="10.375" style="0" bestFit="1" customWidth="1"/>
    <col min="13" max="13" width="5.625" style="0" customWidth="1"/>
    <col min="14" max="14" width="9.75390625" style="0" bestFit="1" customWidth="1"/>
    <col min="15" max="15" width="8.625" style="0" customWidth="1"/>
    <col min="16" max="18" width="9.00390625" style="0" hidden="1" customWidth="1"/>
  </cols>
  <sheetData>
    <row r="1" spans="1:15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4:15" ht="14.25">
      <c r="N2" s="13" t="s">
        <v>1</v>
      </c>
      <c r="O2" s="13"/>
    </row>
    <row r="3" spans="1:18" ht="32.2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14" t="s">
        <v>12</v>
      </c>
      <c r="L3" s="14" t="s">
        <v>13</v>
      </c>
      <c r="M3" s="6" t="s">
        <v>14</v>
      </c>
      <c r="N3" s="15" t="s">
        <v>15</v>
      </c>
      <c r="O3" s="15" t="s">
        <v>16</v>
      </c>
      <c r="P3" t="s">
        <v>17</v>
      </c>
      <c r="Q3" t="s">
        <v>18</v>
      </c>
      <c r="R3" t="s">
        <v>19</v>
      </c>
    </row>
    <row r="4" spans="1:18" s="1" customFormat="1" ht="27" customHeight="1">
      <c r="A4" s="7">
        <v>1</v>
      </c>
      <c r="B4" s="8" t="s">
        <v>20</v>
      </c>
      <c r="C4" s="8" t="s">
        <v>21</v>
      </c>
      <c r="D4" s="9" t="s">
        <v>22</v>
      </c>
      <c r="E4" s="10" t="s">
        <v>23</v>
      </c>
      <c r="F4" s="11">
        <v>43.5</v>
      </c>
      <c r="G4" s="11">
        <v>52.5</v>
      </c>
      <c r="H4" s="11">
        <v>96</v>
      </c>
      <c r="I4" s="16">
        <f aca="true" t="shared" si="0" ref="I4:I67">H4/4</f>
        <v>24</v>
      </c>
      <c r="J4" s="17">
        <v>85.12</v>
      </c>
      <c r="K4" s="16">
        <f aca="true" t="shared" si="1" ref="K4:K67">J4/2</f>
        <v>42.56</v>
      </c>
      <c r="L4" s="16">
        <f aca="true" t="shared" si="2" ref="L4:L67">I4+K4</f>
        <v>66.56</v>
      </c>
      <c r="M4" s="18">
        <v>1</v>
      </c>
      <c r="N4" s="15" t="s">
        <v>15</v>
      </c>
      <c r="O4" s="19"/>
      <c r="P4" s="7">
        <v>1</v>
      </c>
      <c r="Q4" s="1">
        <v>1</v>
      </c>
      <c r="R4" s="1">
        <v>2</v>
      </c>
    </row>
    <row r="5" spans="1:18" s="1" customFormat="1" ht="27" customHeight="1">
      <c r="A5" s="7">
        <v>2</v>
      </c>
      <c r="B5" s="8" t="s">
        <v>20</v>
      </c>
      <c r="C5" s="8" t="s">
        <v>24</v>
      </c>
      <c r="D5" s="9" t="s">
        <v>25</v>
      </c>
      <c r="E5" s="10" t="s">
        <v>26</v>
      </c>
      <c r="F5" s="11">
        <v>85.5</v>
      </c>
      <c r="G5" s="11">
        <v>70</v>
      </c>
      <c r="H5" s="11">
        <v>155.5</v>
      </c>
      <c r="I5" s="16">
        <f t="shared" si="0"/>
        <v>38.875</v>
      </c>
      <c r="J5" s="17">
        <v>87.98</v>
      </c>
      <c r="K5" s="16">
        <f t="shared" si="1"/>
        <v>43.99</v>
      </c>
      <c r="L5" s="16">
        <f t="shared" si="2"/>
        <v>82.86500000000001</v>
      </c>
      <c r="M5" s="18">
        <v>1</v>
      </c>
      <c r="N5" s="15" t="s">
        <v>15</v>
      </c>
      <c r="O5" s="19"/>
      <c r="P5" s="7">
        <v>2</v>
      </c>
      <c r="Q5" s="25">
        <v>1</v>
      </c>
      <c r="R5" s="25">
        <v>6</v>
      </c>
    </row>
    <row r="6" spans="1:18" s="1" customFormat="1" ht="27" customHeight="1">
      <c r="A6" s="7">
        <v>3</v>
      </c>
      <c r="B6" s="8" t="s">
        <v>20</v>
      </c>
      <c r="C6" s="8" t="s">
        <v>27</v>
      </c>
      <c r="D6" s="9" t="s">
        <v>25</v>
      </c>
      <c r="E6" s="10" t="s">
        <v>28</v>
      </c>
      <c r="F6" s="11">
        <v>89.5</v>
      </c>
      <c r="G6" s="11">
        <v>59</v>
      </c>
      <c r="H6" s="11">
        <v>148.5</v>
      </c>
      <c r="I6" s="16">
        <f t="shared" si="0"/>
        <v>37.125</v>
      </c>
      <c r="J6" s="17">
        <v>87.94</v>
      </c>
      <c r="K6" s="16">
        <f t="shared" si="1"/>
        <v>43.97</v>
      </c>
      <c r="L6" s="16">
        <f t="shared" si="2"/>
        <v>81.095</v>
      </c>
      <c r="M6" s="18">
        <v>2</v>
      </c>
      <c r="N6" s="15" t="s">
        <v>15</v>
      </c>
      <c r="O6" s="19"/>
      <c r="P6" s="7">
        <v>3</v>
      </c>
      <c r="Q6" s="25">
        <v>1</v>
      </c>
      <c r="R6" s="25">
        <v>6</v>
      </c>
    </row>
    <row r="7" spans="1:18" s="1" customFormat="1" ht="27" customHeight="1">
      <c r="A7" s="7">
        <v>4</v>
      </c>
      <c r="B7" s="8" t="s">
        <v>20</v>
      </c>
      <c r="C7" s="8" t="s">
        <v>29</v>
      </c>
      <c r="D7" s="9" t="s">
        <v>25</v>
      </c>
      <c r="E7" s="10" t="s">
        <v>30</v>
      </c>
      <c r="F7" s="11">
        <v>83</v>
      </c>
      <c r="G7" s="11">
        <v>62</v>
      </c>
      <c r="H7" s="11">
        <v>145</v>
      </c>
      <c r="I7" s="16">
        <f t="shared" si="0"/>
        <v>36.25</v>
      </c>
      <c r="J7" s="17">
        <v>87.26</v>
      </c>
      <c r="K7" s="16">
        <f t="shared" si="1"/>
        <v>43.63</v>
      </c>
      <c r="L7" s="16">
        <f t="shared" si="2"/>
        <v>79.88</v>
      </c>
      <c r="M7" s="18">
        <v>3</v>
      </c>
      <c r="N7" s="15" t="s">
        <v>15</v>
      </c>
      <c r="O7" s="19"/>
      <c r="P7" s="7">
        <v>4</v>
      </c>
      <c r="Q7" s="25">
        <v>1</v>
      </c>
      <c r="R7" s="25">
        <v>6</v>
      </c>
    </row>
    <row r="8" spans="1:18" s="1" customFormat="1" ht="27" customHeight="1">
      <c r="A8" s="7">
        <v>5</v>
      </c>
      <c r="B8" s="8" t="s">
        <v>20</v>
      </c>
      <c r="C8" s="8" t="s">
        <v>31</v>
      </c>
      <c r="D8" s="9" t="s">
        <v>25</v>
      </c>
      <c r="E8" s="10" t="s">
        <v>32</v>
      </c>
      <c r="F8" s="11">
        <v>83</v>
      </c>
      <c r="G8" s="11">
        <v>61</v>
      </c>
      <c r="H8" s="11">
        <v>144</v>
      </c>
      <c r="I8" s="16">
        <f t="shared" si="0"/>
        <v>36</v>
      </c>
      <c r="J8" s="17">
        <v>87.7</v>
      </c>
      <c r="K8" s="16">
        <f t="shared" si="1"/>
        <v>43.85</v>
      </c>
      <c r="L8" s="16">
        <f t="shared" si="2"/>
        <v>79.85</v>
      </c>
      <c r="M8" s="18">
        <v>4</v>
      </c>
      <c r="N8" s="15" t="s">
        <v>15</v>
      </c>
      <c r="O8" s="19"/>
      <c r="P8" s="7">
        <v>5</v>
      </c>
      <c r="Q8" s="25">
        <v>1</v>
      </c>
      <c r="R8" s="25">
        <v>6</v>
      </c>
    </row>
    <row r="9" spans="1:18" s="1" customFormat="1" ht="27" customHeight="1">
      <c r="A9" s="7">
        <v>6</v>
      </c>
      <c r="B9" s="8" t="s">
        <v>20</v>
      </c>
      <c r="C9" s="8" t="s">
        <v>33</v>
      </c>
      <c r="D9" s="9" t="s">
        <v>25</v>
      </c>
      <c r="E9" s="10" t="s">
        <v>23</v>
      </c>
      <c r="F9" s="11">
        <v>83</v>
      </c>
      <c r="G9" s="11">
        <v>56.5</v>
      </c>
      <c r="H9" s="11">
        <v>139.5</v>
      </c>
      <c r="I9" s="16">
        <f t="shared" si="0"/>
        <v>34.875</v>
      </c>
      <c r="J9" s="17">
        <v>87.28</v>
      </c>
      <c r="K9" s="16">
        <f t="shared" si="1"/>
        <v>43.64</v>
      </c>
      <c r="L9" s="16">
        <f t="shared" si="2"/>
        <v>78.515</v>
      </c>
      <c r="M9" s="18">
        <v>5</v>
      </c>
      <c r="N9" s="15" t="s">
        <v>15</v>
      </c>
      <c r="O9" s="19"/>
      <c r="P9" s="7">
        <v>6</v>
      </c>
      <c r="Q9" s="25">
        <v>1</v>
      </c>
      <c r="R9" s="25">
        <v>6</v>
      </c>
    </row>
    <row r="10" spans="1:18" s="1" customFormat="1" ht="27" customHeight="1">
      <c r="A10" s="7">
        <v>7</v>
      </c>
      <c r="B10" s="8" t="s">
        <v>20</v>
      </c>
      <c r="C10" s="8" t="s">
        <v>34</v>
      </c>
      <c r="D10" s="9" t="s">
        <v>25</v>
      </c>
      <c r="E10" s="10" t="s">
        <v>35</v>
      </c>
      <c r="F10" s="11">
        <v>84</v>
      </c>
      <c r="G10" s="11">
        <v>54</v>
      </c>
      <c r="H10" s="11">
        <v>138</v>
      </c>
      <c r="I10" s="16">
        <f t="shared" si="0"/>
        <v>34.5</v>
      </c>
      <c r="J10" s="17">
        <v>87.86</v>
      </c>
      <c r="K10" s="16">
        <f t="shared" si="1"/>
        <v>43.93</v>
      </c>
      <c r="L10" s="16">
        <f t="shared" si="2"/>
        <v>78.43</v>
      </c>
      <c r="M10" s="18">
        <v>6</v>
      </c>
      <c r="N10" s="20"/>
      <c r="O10" s="19"/>
      <c r="P10" s="7">
        <v>7</v>
      </c>
      <c r="Q10" s="25">
        <v>1</v>
      </c>
      <c r="R10" s="25">
        <v>6</v>
      </c>
    </row>
    <row r="11" spans="1:18" s="1" customFormat="1" ht="27" customHeight="1">
      <c r="A11" s="7">
        <v>8</v>
      </c>
      <c r="B11" s="8" t="s">
        <v>20</v>
      </c>
      <c r="C11" s="8" t="s">
        <v>36</v>
      </c>
      <c r="D11" s="9" t="s">
        <v>25</v>
      </c>
      <c r="E11" s="10" t="s">
        <v>37</v>
      </c>
      <c r="F11" s="11">
        <v>71.5</v>
      </c>
      <c r="G11" s="11">
        <v>66</v>
      </c>
      <c r="H11" s="11">
        <v>137.5</v>
      </c>
      <c r="I11" s="16">
        <f t="shared" si="0"/>
        <v>34.375</v>
      </c>
      <c r="J11" s="17">
        <v>87.44</v>
      </c>
      <c r="K11" s="16">
        <f t="shared" si="1"/>
        <v>43.72</v>
      </c>
      <c r="L11" s="16">
        <f t="shared" si="2"/>
        <v>78.095</v>
      </c>
      <c r="M11" s="18">
        <v>7</v>
      </c>
      <c r="N11" s="20"/>
      <c r="O11" s="19"/>
      <c r="P11" s="7">
        <v>8</v>
      </c>
      <c r="Q11" s="25">
        <v>1</v>
      </c>
      <c r="R11" s="25">
        <v>6</v>
      </c>
    </row>
    <row r="12" spans="1:18" s="1" customFormat="1" ht="27" customHeight="1">
      <c r="A12" s="7">
        <v>9</v>
      </c>
      <c r="B12" s="8" t="s">
        <v>20</v>
      </c>
      <c r="C12" s="8" t="s">
        <v>38</v>
      </c>
      <c r="D12" s="9" t="s">
        <v>25</v>
      </c>
      <c r="E12" s="10" t="s">
        <v>39</v>
      </c>
      <c r="F12" s="11">
        <v>82.5</v>
      </c>
      <c r="G12" s="11">
        <v>53</v>
      </c>
      <c r="H12" s="11">
        <v>135.5</v>
      </c>
      <c r="I12" s="16">
        <f t="shared" si="0"/>
        <v>33.875</v>
      </c>
      <c r="J12" s="17">
        <v>86.18</v>
      </c>
      <c r="K12" s="16">
        <f t="shared" si="1"/>
        <v>43.09</v>
      </c>
      <c r="L12" s="16">
        <f t="shared" si="2"/>
        <v>76.965</v>
      </c>
      <c r="M12" s="18">
        <v>8</v>
      </c>
      <c r="N12" s="20"/>
      <c r="O12" s="19"/>
      <c r="P12" s="7">
        <v>9</v>
      </c>
      <c r="Q12" s="25">
        <v>1</v>
      </c>
      <c r="R12" s="25">
        <v>6</v>
      </c>
    </row>
    <row r="13" spans="1:18" s="1" customFormat="1" ht="27" customHeight="1">
      <c r="A13" s="7">
        <v>10</v>
      </c>
      <c r="B13" s="8" t="s">
        <v>20</v>
      </c>
      <c r="C13" s="8" t="s">
        <v>40</v>
      </c>
      <c r="D13" s="9" t="s">
        <v>25</v>
      </c>
      <c r="E13" s="10" t="s">
        <v>41</v>
      </c>
      <c r="F13" s="11">
        <v>77</v>
      </c>
      <c r="G13" s="11">
        <v>53</v>
      </c>
      <c r="H13" s="11">
        <v>130</v>
      </c>
      <c r="I13" s="16">
        <f t="shared" si="0"/>
        <v>32.5</v>
      </c>
      <c r="J13" s="17">
        <v>86.92</v>
      </c>
      <c r="K13" s="16">
        <f t="shared" si="1"/>
        <v>43.46</v>
      </c>
      <c r="L13" s="16">
        <f t="shared" si="2"/>
        <v>75.96000000000001</v>
      </c>
      <c r="M13" s="18">
        <v>9</v>
      </c>
      <c r="N13" s="20"/>
      <c r="O13" s="19"/>
      <c r="P13" s="7">
        <v>10</v>
      </c>
      <c r="Q13" s="25">
        <v>1</v>
      </c>
      <c r="R13" s="25">
        <v>6</v>
      </c>
    </row>
    <row r="14" spans="1:18" s="1" customFormat="1" ht="27" customHeight="1">
      <c r="A14" s="7">
        <v>11</v>
      </c>
      <c r="B14" s="8" t="s">
        <v>20</v>
      </c>
      <c r="C14" s="8" t="s">
        <v>42</v>
      </c>
      <c r="D14" s="9" t="s">
        <v>25</v>
      </c>
      <c r="E14" s="10" t="s">
        <v>43</v>
      </c>
      <c r="F14" s="11">
        <v>74</v>
      </c>
      <c r="G14" s="11">
        <v>52</v>
      </c>
      <c r="H14" s="11">
        <v>126</v>
      </c>
      <c r="I14" s="16">
        <f t="shared" si="0"/>
        <v>31.5</v>
      </c>
      <c r="J14" s="17">
        <v>86.98</v>
      </c>
      <c r="K14" s="16">
        <f t="shared" si="1"/>
        <v>43.49</v>
      </c>
      <c r="L14" s="16">
        <f t="shared" si="2"/>
        <v>74.99000000000001</v>
      </c>
      <c r="M14" s="18">
        <v>10</v>
      </c>
      <c r="N14" s="20"/>
      <c r="O14" s="19"/>
      <c r="P14" s="7">
        <v>11</v>
      </c>
      <c r="Q14" s="25">
        <v>1</v>
      </c>
      <c r="R14" s="25">
        <v>6</v>
      </c>
    </row>
    <row r="15" spans="1:18" s="1" customFormat="1" ht="27" customHeight="1">
      <c r="A15" s="7">
        <v>12</v>
      </c>
      <c r="B15" s="8" t="s">
        <v>20</v>
      </c>
      <c r="C15" s="8" t="s">
        <v>44</v>
      </c>
      <c r="D15" s="9" t="s">
        <v>25</v>
      </c>
      <c r="E15" s="10" t="s">
        <v>45</v>
      </c>
      <c r="F15" s="11">
        <v>47</v>
      </c>
      <c r="G15" s="11">
        <v>64.5</v>
      </c>
      <c r="H15" s="11">
        <v>111.5</v>
      </c>
      <c r="I15" s="16">
        <f t="shared" si="0"/>
        <v>27.875</v>
      </c>
      <c r="J15" s="17">
        <v>84.24</v>
      </c>
      <c r="K15" s="16">
        <f t="shared" si="1"/>
        <v>42.12</v>
      </c>
      <c r="L15" s="16">
        <f t="shared" si="2"/>
        <v>69.995</v>
      </c>
      <c r="M15" s="18">
        <v>11</v>
      </c>
      <c r="N15" s="20"/>
      <c r="O15" s="19"/>
      <c r="P15" s="7">
        <v>12</v>
      </c>
      <c r="Q15" s="25">
        <v>1</v>
      </c>
      <c r="R15" s="25">
        <v>6</v>
      </c>
    </row>
    <row r="16" spans="1:18" s="1" customFormat="1" ht="27" customHeight="1">
      <c r="A16" s="7">
        <v>13</v>
      </c>
      <c r="B16" s="8" t="s">
        <v>20</v>
      </c>
      <c r="C16" s="8" t="s">
        <v>46</v>
      </c>
      <c r="D16" s="9" t="s">
        <v>25</v>
      </c>
      <c r="E16" s="10" t="s">
        <v>47</v>
      </c>
      <c r="F16" s="11">
        <v>46</v>
      </c>
      <c r="G16" s="11">
        <v>57.5</v>
      </c>
      <c r="H16" s="11">
        <v>103.5</v>
      </c>
      <c r="I16" s="16">
        <f t="shared" si="0"/>
        <v>25.875</v>
      </c>
      <c r="J16" s="17">
        <v>85.88</v>
      </c>
      <c r="K16" s="16">
        <f t="shared" si="1"/>
        <v>42.94</v>
      </c>
      <c r="L16" s="16">
        <f t="shared" si="2"/>
        <v>68.815</v>
      </c>
      <c r="M16" s="18">
        <v>12</v>
      </c>
      <c r="N16" s="20"/>
      <c r="O16" s="19"/>
      <c r="P16" s="7">
        <v>13</v>
      </c>
      <c r="Q16" s="1">
        <v>1</v>
      </c>
      <c r="R16" s="1">
        <v>6</v>
      </c>
    </row>
    <row r="17" spans="1:18" s="1" customFormat="1" ht="27" customHeight="1">
      <c r="A17" s="7">
        <v>14</v>
      </c>
      <c r="B17" s="8" t="s">
        <v>20</v>
      </c>
      <c r="C17" s="8" t="s">
        <v>48</v>
      </c>
      <c r="D17" s="9" t="s">
        <v>25</v>
      </c>
      <c r="E17" s="10" t="s">
        <v>49</v>
      </c>
      <c r="F17" s="11">
        <v>41.5</v>
      </c>
      <c r="G17" s="11">
        <v>45</v>
      </c>
      <c r="H17" s="11">
        <v>86.5</v>
      </c>
      <c r="I17" s="16">
        <f t="shared" si="0"/>
        <v>21.625</v>
      </c>
      <c r="J17" s="17">
        <v>83.9</v>
      </c>
      <c r="K17" s="16">
        <f t="shared" si="1"/>
        <v>41.95</v>
      </c>
      <c r="L17" s="16">
        <f t="shared" si="2"/>
        <v>63.575</v>
      </c>
      <c r="M17" s="18">
        <v>13</v>
      </c>
      <c r="N17" s="20"/>
      <c r="O17" s="19"/>
      <c r="P17" s="7">
        <v>14</v>
      </c>
      <c r="Q17" s="25">
        <v>1</v>
      </c>
      <c r="R17" s="25">
        <v>6</v>
      </c>
    </row>
    <row r="18" spans="1:18" s="1" customFormat="1" ht="27" customHeight="1">
      <c r="A18" s="7">
        <v>15</v>
      </c>
      <c r="B18" s="8" t="s">
        <v>20</v>
      </c>
      <c r="C18" s="8" t="s">
        <v>50</v>
      </c>
      <c r="D18" s="9" t="s">
        <v>25</v>
      </c>
      <c r="E18" s="10" t="s">
        <v>51</v>
      </c>
      <c r="F18" s="11">
        <v>35</v>
      </c>
      <c r="G18" s="11">
        <v>46.5</v>
      </c>
      <c r="H18" s="11">
        <v>81.5</v>
      </c>
      <c r="I18" s="16">
        <f t="shared" si="0"/>
        <v>20.375</v>
      </c>
      <c r="J18" s="17">
        <v>84.44</v>
      </c>
      <c r="K18" s="16">
        <f t="shared" si="1"/>
        <v>42.22</v>
      </c>
      <c r="L18" s="16">
        <f t="shared" si="2"/>
        <v>62.595</v>
      </c>
      <c r="M18" s="18">
        <v>14</v>
      </c>
      <c r="N18" s="20"/>
      <c r="O18" s="19"/>
      <c r="P18" s="7">
        <v>15</v>
      </c>
      <c r="Q18" s="25">
        <v>1</v>
      </c>
      <c r="R18" s="25">
        <v>6</v>
      </c>
    </row>
    <row r="19" spans="1:18" s="1" customFormat="1" ht="27" customHeight="1">
      <c r="A19" s="7">
        <v>16</v>
      </c>
      <c r="B19" s="8" t="s">
        <v>20</v>
      </c>
      <c r="C19" s="8" t="s">
        <v>52</v>
      </c>
      <c r="D19" s="9" t="s">
        <v>25</v>
      </c>
      <c r="E19" s="10" t="s">
        <v>53</v>
      </c>
      <c r="F19" s="11">
        <v>33.5</v>
      </c>
      <c r="G19" s="11">
        <v>44</v>
      </c>
      <c r="H19" s="11">
        <v>77.5</v>
      </c>
      <c r="I19" s="16">
        <f t="shared" si="0"/>
        <v>19.375</v>
      </c>
      <c r="J19" s="17">
        <v>82.32</v>
      </c>
      <c r="K19" s="16">
        <f t="shared" si="1"/>
        <v>41.16</v>
      </c>
      <c r="L19" s="16">
        <f t="shared" si="2"/>
        <v>60.535</v>
      </c>
      <c r="M19" s="18">
        <v>15</v>
      </c>
      <c r="N19" s="20"/>
      <c r="O19" s="19"/>
      <c r="P19" s="7">
        <v>16</v>
      </c>
      <c r="Q19" s="25">
        <v>1</v>
      </c>
      <c r="R19" s="25">
        <v>6</v>
      </c>
    </row>
    <row r="20" spans="1:18" s="1" customFormat="1" ht="27" customHeight="1">
      <c r="A20" s="7">
        <v>18</v>
      </c>
      <c r="B20" s="8" t="s">
        <v>20</v>
      </c>
      <c r="C20" s="8" t="s">
        <v>54</v>
      </c>
      <c r="D20" s="9" t="s">
        <v>55</v>
      </c>
      <c r="E20" s="10" t="s">
        <v>49</v>
      </c>
      <c r="F20" s="11">
        <v>63</v>
      </c>
      <c r="G20" s="11">
        <v>73</v>
      </c>
      <c r="H20" s="11">
        <v>136</v>
      </c>
      <c r="I20" s="16">
        <f t="shared" si="0"/>
        <v>34</v>
      </c>
      <c r="J20" s="17">
        <v>87.76</v>
      </c>
      <c r="K20" s="16">
        <f t="shared" si="1"/>
        <v>43.88</v>
      </c>
      <c r="L20" s="16">
        <f t="shared" si="2"/>
        <v>77.88</v>
      </c>
      <c r="M20" s="18">
        <v>1</v>
      </c>
      <c r="N20" s="15" t="s">
        <v>15</v>
      </c>
      <c r="O20" s="19"/>
      <c r="P20" s="7">
        <v>18</v>
      </c>
      <c r="Q20" s="26">
        <v>1</v>
      </c>
      <c r="R20" s="26">
        <v>13</v>
      </c>
    </row>
    <row r="21" spans="1:18" s="1" customFormat="1" ht="27" customHeight="1">
      <c r="A21" s="7">
        <v>17</v>
      </c>
      <c r="B21" s="8" t="s">
        <v>20</v>
      </c>
      <c r="C21" s="8" t="s">
        <v>56</v>
      </c>
      <c r="D21" s="9" t="s">
        <v>55</v>
      </c>
      <c r="E21" s="10" t="s">
        <v>23</v>
      </c>
      <c r="F21" s="11">
        <v>68.5</v>
      </c>
      <c r="G21" s="11">
        <v>69.5</v>
      </c>
      <c r="H21" s="11">
        <v>138</v>
      </c>
      <c r="I21" s="16">
        <f t="shared" si="0"/>
        <v>34.5</v>
      </c>
      <c r="J21" s="17">
        <v>86.72</v>
      </c>
      <c r="K21" s="16">
        <f t="shared" si="1"/>
        <v>43.36</v>
      </c>
      <c r="L21" s="16">
        <f t="shared" si="2"/>
        <v>77.86</v>
      </c>
      <c r="M21" s="18">
        <v>2</v>
      </c>
      <c r="N21" s="15" t="s">
        <v>15</v>
      </c>
      <c r="O21" s="19"/>
      <c r="P21" s="7">
        <v>17</v>
      </c>
      <c r="Q21" s="26">
        <v>1</v>
      </c>
      <c r="R21" s="26">
        <v>13</v>
      </c>
    </row>
    <row r="22" spans="1:18" s="1" customFormat="1" ht="27" customHeight="1">
      <c r="A22" s="7">
        <v>19</v>
      </c>
      <c r="B22" s="8" t="s">
        <v>20</v>
      </c>
      <c r="C22" s="8" t="s">
        <v>57</v>
      </c>
      <c r="D22" s="9" t="s">
        <v>55</v>
      </c>
      <c r="E22" s="10" t="s">
        <v>51</v>
      </c>
      <c r="F22" s="11">
        <v>56.5</v>
      </c>
      <c r="G22" s="11">
        <v>70.5</v>
      </c>
      <c r="H22" s="11">
        <v>127</v>
      </c>
      <c r="I22" s="16">
        <f t="shared" si="0"/>
        <v>31.75</v>
      </c>
      <c r="J22" s="17">
        <v>86.66</v>
      </c>
      <c r="K22" s="16">
        <f t="shared" si="1"/>
        <v>43.33</v>
      </c>
      <c r="L22" s="16">
        <f t="shared" si="2"/>
        <v>75.08</v>
      </c>
      <c r="M22" s="18">
        <v>3</v>
      </c>
      <c r="N22" s="15" t="s">
        <v>15</v>
      </c>
      <c r="O22" s="19"/>
      <c r="P22" s="7">
        <v>19</v>
      </c>
      <c r="Q22" s="1">
        <v>1</v>
      </c>
      <c r="R22" s="1">
        <v>13</v>
      </c>
    </row>
    <row r="23" spans="1:18" s="1" customFormat="1" ht="27" customHeight="1">
      <c r="A23" s="7">
        <v>20</v>
      </c>
      <c r="B23" s="8" t="s">
        <v>20</v>
      </c>
      <c r="C23" s="8" t="s">
        <v>58</v>
      </c>
      <c r="D23" s="9" t="s">
        <v>55</v>
      </c>
      <c r="E23" s="10" t="s">
        <v>37</v>
      </c>
      <c r="F23" s="11">
        <v>51.5</v>
      </c>
      <c r="G23" s="11">
        <v>58.5</v>
      </c>
      <c r="H23" s="11">
        <v>110</v>
      </c>
      <c r="I23" s="16">
        <f t="shared" si="0"/>
        <v>27.5</v>
      </c>
      <c r="J23" s="17">
        <v>87.22</v>
      </c>
      <c r="K23" s="16">
        <f t="shared" si="1"/>
        <v>43.61</v>
      </c>
      <c r="L23" s="16">
        <f t="shared" si="2"/>
        <v>71.11</v>
      </c>
      <c r="M23" s="18">
        <v>4</v>
      </c>
      <c r="N23" s="20"/>
      <c r="O23" s="19"/>
      <c r="P23" s="7">
        <v>20</v>
      </c>
      <c r="Q23" s="25">
        <v>1</v>
      </c>
      <c r="R23" s="25">
        <v>13</v>
      </c>
    </row>
    <row r="24" spans="1:18" s="1" customFormat="1" ht="27" customHeight="1">
      <c r="A24" s="7">
        <v>21</v>
      </c>
      <c r="B24" s="8" t="s">
        <v>20</v>
      </c>
      <c r="C24" s="8" t="s">
        <v>59</v>
      </c>
      <c r="D24" s="9" t="s">
        <v>60</v>
      </c>
      <c r="E24" s="10" t="s">
        <v>61</v>
      </c>
      <c r="F24" s="11">
        <v>84</v>
      </c>
      <c r="G24" s="11">
        <v>74.5</v>
      </c>
      <c r="H24" s="11">
        <v>158.5</v>
      </c>
      <c r="I24" s="16">
        <f t="shared" si="0"/>
        <v>39.625</v>
      </c>
      <c r="J24" s="17">
        <v>87.6</v>
      </c>
      <c r="K24" s="16">
        <f t="shared" si="1"/>
        <v>43.8</v>
      </c>
      <c r="L24" s="16">
        <f t="shared" si="2"/>
        <v>83.425</v>
      </c>
      <c r="M24" s="18">
        <v>1</v>
      </c>
      <c r="N24" s="15" t="s">
        <v>15</v>
      </c>
      <c r="O24" s="19"/>
      <c r="P24" s="7">
        <v>21</v>
      </c>
      <c r="Q24" s="25">
        <v>1</v>
      </c>
      <c r="R24" s="25">
        <v>17</v>
      </c>
    </row>
    <row r="25" spans="1:18" s="1" customFormat="1" ht="27" customHeight="1">
      <c r="A25" s="7">
        <v>23</v>
      </c>
      <c r="B25" s="8" t="s">
        <v>20</v>
      </c>
      <c r="C25" s="8" t="s">
        <v>62</v>
      </c>
      <c r="D25" s="9" t="s">
        <v>60</v>
      </c>
      <c r="E25" s="10" t="s">
        <v>37</v>
      </c>
      <c r="F25" s="11">
        <v>87</v>
      </c>
      <c r="G25" s="11">
        <v>62.5</v>
      </c>
      <c r="H25" s="11">
        <v>149.5</v>
      </c>
      <c r="I25" s="16">
        <f t="shared" si="0"/>
        <v>37.375</v>
      </c>
      <c r="J25" s="17">
        <v>87.14</v>
      </c>
      <c r="K25" s="16">
        <f t="shared" si="1"/>
        <v>43.57</v>
      </c>
      <c r="L25" s="16">
        <f t="shared" si="2"/>
        <v>80.945</v>
      </c>
      <c r="M25" s="18">
        <v>2</v>
      </c>
      <c r="N25" s="15" t="s">
        <v>15</v>
      </c>
      <c r="O25" s="19"/>
      <c r="P25" s="7">
        <v>23</v>
      </c>
      <c r="Q25" s="26">
        <v>1</v>
      </c>
      <c r="R25" s="26">
        <v>17</v>
      </c>
    </row>
    <row r="26" spans="1:18" s="1" customFormat="1" ht="27" customHeight="1">
      <c r="A26" s="7">
        <v>22</v>
      </c>
      <c r="B26" s="8" t="s">
        <v>20</v>
      </c>
      <c r="C26" s="8" t="s">
        <v>63</v>
      </c>
      <c r="D26" s="9" t="s">
        <v>60</v>
      </c>
      <c r="E26" s="10" t="s">
        <v>28</v>
      </c>
      <c r="F26" s="11">
        <v>84</v>
      </c>
      <c r="G26" s="11">
        <v>66</v>
      </c>
      <c r="H26" s="11">
        <v>150</v>
      </c>
      <c r="I26" s="16">
        <f t="shared" si="0"/>
        <v>37.5</v>
      </c>
      <c r="J26" s="17">
        <v>86.34</v>
      </c>
      <c r="K26" s="16">
        <f t="shared" si="1"/>
        <v>43.17</v>
      </c>
      <c r="L26" s="16">
        <f t="shared" si="2"/>
        <v>80.67</v>
      </c>
      <c r="M26" s="18">
        <v>3</v>
      </c>
      <c r="N26" s="15" t="s">
        <v>15</v>
      </c>
      <c r="O26" s="19"/>
      <c r="P26" s="7">
        <v>22</v>
      </c>
      <c r="Q26" s="25">
        <v>1</v>
      </c>
      <c r="R26" s="25">
        <v>17</v>
      </c>
    </row>
    <row r="27" spans="1:18" s="1" customFormat="1" ht="27" customHeight="1">
      <c r="A27" s="7">
        <v>24</v>
      </c>
      <c r="B27" s="8" t="s">
        <v>20</v>
      </c>
      <c r="C27" s="8" t="s">
        <v>64</v>
      </c>
      <c r="D27" s="9" t="s">
        <v>60</v>
      </c>
      <c r="E27" s="10" t="s">
        <v>35</v>
      </c>
      <c r="F27" s="11">
        <v>84</v>
      </c>
      <c r="G27" s="11">
        <v>61.5</v>
      </c>
      <c r="H27" s="11">
        <v>145.5</v>
      </c>
      <c r="I27" s="16">
        <f t="shared" si="0"/>
        <v>36.375</v>
      </c>
      <c r="J27" s="17">
        <v>87.4</v>
      </c>
      <c r="K27" s="16">
        <f t="shared" si="1"/>
        <v>43.7</v>
      </c>
      <c r="L27" s="16">
        <f t="shared" si="2"/>
        <v>80.075</v>
      </c>
      <c r="M27" s="18">
        <v>4</v>
      </c>
      <c r="N27" s="15" t="s">
        <v>15</v>
      </c>
      <c r="O27" s="19"/>
      <c r="P27" s="7">
        <v>24</v>
      </c>
      <c r="Q27" s="25">
        <v>1</v>
      </c>
      <c r="R27" s="25">
        <v>17</v>
      </c>
    </row>
    <row r="28" spans="1:18" s="1" customFormat="1" ht="27" customHeight="1">
      <c r="A28" s="7">
        <v>25</v>
      </c>
      <c r="B28" s="8" t="s">
        <v>20</v>
      </c>
      <c r="C28" s="8" t="s">
        <v>65</v>
      </c>
      <c r="D28" s="9" t="s">
        <v>60</v>
      </c>
      <c r="E28" s="10" t="s">
        <v>66</v>
      </c>
      <c r="F28" s="11">
        <v>80</v>
      </c>
      <c r="G28" s="11">
        <v>65</v>
      </c>
      <c r="H28" s="11">
        <v>145</v>
      </c>
      <c r="I28" s="16">
        <f t="shared" si="0"/>
        <v>36.25</v>
      </c>
      <c r="J28" s="17">
        <v>86.52</v>
      </c>
      <c r="K28" s="16">
        <f t="shared" si="1"/>
        <v>43.26</v>
      </c>
      <c r="L28" s="16">
        <f t="shared" si="2"/>
        <v>79.50999999999999</v>
      </c>
      <c r="M28" s="18">
        <v>5</v>
      </c>
      <c r="N28" s="15" t="s">
        <v>15</v>
      </c>
      <c r="O28" s="19"/>
      <c r="P28" s="7">
        <v>25</v>
      </c>
      <c r="Q28" s="25">
        <v>1</v>
      </c>
      <c r="R28" s="25">
        <v>17</v>
      </c>
    </row>
    <row r="29" spans="1:18" s="1" customFormat="1" ht="27" customHeight="1">
      <c r="A29" s="7">
        <v>26</v>
      </c>
      <c r="B29" s="8" t="s">
        <v>20</v>
      </c>
      <c r="C29" s="8" t="s">
        <v>67</v>
      </c>
      <c r="D29" s="9" t="s">
        <v>60</v>
      </c>
      <c r="E29" s="10" t="s">
        <v>43</v>
      </c>
      <c r="F29" s="11">
        <v>86</v>
      </c>
      <c r="G29" s="11">
        <v>58.5</v>
      </c>
      <c r="H29" s="11">
        <v>144.5</v>
      </c>
      <c r="I29" s="16">
        <f t="shared" si="0"/>
        <v>36.125</v>
      </c>
      <c r="J29" s="17">
        <v>86.3</v>
      </c>
      <c r="K29" s="16">
        <f t="shared" si="1"/>
        <v>43.15</v>
      </c>
      <c r="L29" s="16">
        <f t="shared" si="2"/>
        <v>79.275</v>
      </c>
      <c r="M29" s="18">
        <v>6</v>
      </c>
      <c r="N29" s="15" t="s">
        <v>15</v>
      </c>
      <c r="O29" s="19"/>
      <c r="P29" s="7">
        <v>26</v>
      </c>
      <c r="Q29" s="25">
        <v>1</v>
      </c>
      <c r="R29" s="25">
        <v>17</v>
      </c>
    </row>
    <row r="30" spans="1:18" s="1" customFormat="1" ht="27" customHeight="1">
      <c r="A30" s="7">
        <v>28</v>
      </c>
      <c r="B30" s="8" t="s">
        <v>20</v>
      </c>
      <c r="C30" s="8" t="s">
        <v>68</v>
      </c>
      <c r="D30" s="9" t="s">
        <v>60</v>
      </c>
      <c r="E30" s="10" t="s">
        <v>32</v>
      </c>
      <c r="F30" s="11">
        <v>79</v>
      </c>
      <c r="G30" s="11">
        <v>59.5</v>
      </c>
      <c r="H30" s="11">
        <v>138.5</v>
      </c>
      <c r="I30" s="16">
        <f t="shared" si="0"/>
        <v>34.625</v>
      </c>
      <c r="J30" s="17">
        <v>88.1</v>
      </c>
      <c r="K30" s="16">
        <f t="shared" si="1"/>
        <v>44.05</v>
      </c>
      <c r="L30" s="16">
        <f t="shared" si="2"/>
        <v>78.675</v>
      </c>
      <c r="M30" s="18">
        <v>7</v>
      </c>
      <c r="N30" s="15" t="s">
        <v>15</v>
      </c>
      <c r="O30" s="19"/>
      <c r="P30" s="7">
        <v>28</v>
      </c>
      <c r="Q30" s="25">
        <v>1</v>
      </c>
      <c r="R30" s="25">
        <v>17</v>
      </c>
    </row>
    <row r="31" spans="1:18" s="1" customFormat="1" ht="27" customHeight="1">
      <c r="A31" s="7">
        <v>27</v>
      </c>
      <c r="B31" s="8" t="s">
        <v>20</v>
      </c>
      <c r="C31" s="8" t="s">
        <v>69</v>
      </c>
      <c r="D31" s="9" t="s">
        <v>60</v>
      </c>
      <c r="E31" s="10" t="s">
        <v>41</v>
      </c>
      <c r="F31" s="11">
        <v>80</v>
      </c>
      <c r="G31" s="11">
        <v>58.5</v>
      </c>
      <c r="H31" s="11">
        <v>138.5</v>
      </c>
      <c r="I31" s="16">
        <f t="shared" si="0"/>
        <v>34.625</v>
      </c>
      <c r="J31" s="17">
        <v>87.8</v>
      </c>
      <c r="K31" s="16">
        <f t="shared" si="1"/>
        <v>43.9</v>
      </c>
      <c r="L31" s="16">
        <f t="shared" si="2"/>
        <v>78.525</v>
      </c>
      <c r="M31" s="18">
        <v>8</v>
      </c>
      <c r="N31" s="15" t="s">
        <v>15</v>
      </c>
      <c r="O31" s="19"/>
      <c r="P31" s="7">
        <v>27</v>
      </c>
      <c r="Q31" s="25">
        <v>1</v>
      </c>
      <c r="R31" s="25">
        <v>17</v>
      </c>
    </row>
    <row r="32" spans="1:18" s="1" customFormat="1" ht="27" customHeight="1">
      <c r="A32" s="7">
        <v>29</v>
      </c>
      <c r="B32" s="8" t="s">
        <v>20</v>
      </c>
      <c r="C32" s="8" t="s">
        <v>70</v>
      </c>
      <c r="D32" s="9" t="s">
        <v>60</v>
      </c>
      <c r="E32" s="10" t="s">
        <v>39</v>
      </c>
      <c r="F32" s="11">
        <v>76</v>
      </c>
      <c r="G32" s="11">
        <v>57.5</v>
      </c>
      <c r="H32" s="11">
        <v>133.5</v>
      </c>
      <c r="I32" s="16">
        <f t="shared" si="0"/>
        <v>33.375</v>
      </c>
      <c r="J32" s="17">
        <v>87.78</v>
      </c>
      <c r="K32" s="16">
        <f t="shared" si="1"/>
        <v>43.89</v>
      </c>
      <c r="L32" s="16">
        <f t="shared" si="2"/>
        <v>77.265</v>
      </c>
      <c r="M32" s="18">
        <v>9</v>
      </c>
      <c r="N32" s="15" t="s">
        <v>15</v>
      </c>
      <c r="O32" s="19"/>
      <c r="P32" s="7">
        <v>29</v>
      </c>
      <c r="Q32" s="25">
        <v>1</v>
      </c>
      <c r="R32" s="25">
        <v>17</v>
      </c>
    </row>
    <row r="33" spans="1:18" s="1" customFormat="1" ht="27" customHeight="1">
      <c r="A33" s="7">
        <v>30</v>
      </c>
      <c r="B33" s="8" t="s">
        <v>20</v>
      </c>
      <c r="C33" s="8" t="s">
        <v>71</v>
      </c>
      <c r="D33" s="9" t="s">
        <v>60</v>
      </c>
      <c r="E33" s="10" t="s">
        <v>72</v>
      </c>
      <c r="F33" s="11">
        <v>79</v>
      </c>
      <c r="G33" s="11">
        <v>51.5</v>
      </c>
      <c r="H33" s="11">
        <v>130.5</v>
      </c>
      <c r="I33" s="16">
        <f t="shared" si="0"/>
        <v>32.625</v>
      </c>
      <c r="J33" s="17">
        <v>88.6</v>
      </c>
      <c r="K33" s="16">
        <f t="shared" si="1"/>
        <v>44.3</v>
      </c>
      <c r="L33" s="16">
        <f t="shared" si="2"/>
        <v>76.925</v>
      </c>
      <c r="M33" s="18">
        <v>10</v>
      </c>
      <c r="N33" s="20"/>
      <c r="O33" s="19"/>
      <c r="P33" s="7">
        <v>30</v>
      </c>
      <c r="Q33" s="25">
        <v>1</v>
      </c>
      <c r="R33" s="25">
        <v>17</v>
      </c>
    </row>
    <row r="34" spans="1:18" s="1" customFormat="1" ht="27" customHeight="1">
      <c r="A34" s="7">
        <v>32</v>
      </c>
      <c r="B34" s="8" t="s">
        <v>20</v>
      </c>
      <c r="C34" s="8" t="s">
        <v>73</v>
      </c>
      <c r="D34" s="9" t="s">
        <v>60</v>
      </c>
      <c r="E34" s="10" t="s">
        <v>74</v>
      </c>
      <c r="F34" s="11">
        <v>67.5</v>
      </c>
      <c r="G34" s="11">
        <v>62.5</v>
      </c>
      <c r="H34" s="11">
        <v>130</v>
      </c>
      <c r="I34" s="16">
        <f t="shared" si="0"/>
        <v>32.5</v>
      </c>
      <c r="J34" s="17">
        <v>87.16</v>
      </c>
      <c r="K34" s="16">
        <f t="shared" si="1"/>
        <v>43.58</v>
      </c>
      <c r="L34" s="16">
        <f t="shared" si="2"/>
        <v>76.08</v>
      </c>
      <c r="M34" s="18">
        <v>11</v>
      </c>
      <c r="N34" s="20"/>
      <c r="O34" s="19"/>
      <c r="P34" s="7">
        <v>32</v>
      </c>
      <c r="Q34" s="25">
        <v>1</v>
      </c>
      <c r="R34" s="25">
        <v>17</v>
      </c>
    </row>
    <row r="35" spans="1:18" s="1" customFormat="1" ht="27" customHeight="1">
      <c r="A35" s="7">
        <v>35</v>
      </c>
      <c r="B35" s="8" t="s">
        <v>20</v>
      </c>
      <c r="C35" s="8" t="s">
        <v>75</v>
      </c>
      <c r="D35" s="9" t="s">
        <v>60</v>
      </c>
      <c r="E35" s="10" t="s">
        <v>51</v>
      </c>
      <c r="F35" s="11">
        <v>71.5</v>
      </c>
      <c r="G35" s="11">
        <v>54.5</v>
      </c>
      <c r="H35" s="11">
        <v>126</v>
      </c>
      <c r="I35" s="16">
        <f t="shared" si="0"/>
        <v>31.5</v>
      </c>
      <c r="J35" s="17">
        <v>87.5</v>
      </c>
      <c r="K35" s="16">
        <f t="shared" si="1"/>
        <v>43.75</v>
      </c>
      <c r="L35" s="16">
        <f t="shared" si="2"/>
        <v>75.25</v>
      </c>
      <c r="M35" s="18">
        <v>12</v>
      </c>
      <c r="N35" s="20"/>
      <c r="O35" s="19"/>
      <c r="P35" s="7">
        <v>35</v>
      </c>
      <c r="Q35" s="25">
        <v>1</v>
      </c>
      <c r="R35" s="25">
        <v>17</v>
      </c>
    </row>
    <row r="36" spans="1:18" s="1" customFormat="1" ht="27" customHeight="1">
      <c r="A36" s="7">
        <v>31</v>
      </c>
      <c r="B36" s="8" t="s">
        <v>20</v>
      </c>
      <c r="C36" s="8" t="s">
        <v>76</v>
      </c>
      <c r="D36" s="9" t="s">
        <v>60</v>
      </c>
      <c r="E36" s="10" t="s">
        <v>30</v>
      </c>
      <c r="F36" s="11">
        <v>74</v>
      </c>
      <c r="G36" s="11">
        <v>56.5</v>
      </c>
      <c r="H36" s="11">
        <v>130.5</v>
      </c>
      <c r="I36" s="16">
        <f t="shared" si="0"/>
        <v>32.625</v>
      </c>
      <c r="J36" s="17">
        <v>85.1</v>
      </c>
      <c r="K36" s="16">
        <f t="shared" si="1"/>
        <v>42.55</v>
      </c>
      <c r="L36" s="16">
        <f t="shared" si="2"/>
        <v>75.175</v>
      </c>
      <c r="M36" s="18">
        <v>13</v>
      </c>
      <c r="N36" s="20"/>
      <c r="O36" s="19"/>
      <c r="P36" s="7">
        <v>31</v>
      </c>
      <c r="Q36" s="25">
        <v>1</v>
      </c>
      <c r="R36" s="25">
        <v>17</v>
      </c>
    </row>
    <row r="37" spans="1:18" s="1" customFormat="1" ht="27" customHeight="1">
      <c r="A37" s="7">
        <v>34</v>
      </c>
      <c r="B37" s="8" t="s">
        <v>20</v>
      </c>
      <c r="C37" s="8" t="s">
        <v>77</v>
      </c>
      <c r="D37" s="9" t="s">
        <v>60</v>
      </c>
      <c r="E37" s="10" t="s">
        <v>26</v>
      </c>
      <c r="F37" s="11">
        <v>59</v>
      </c>
      <c r="G37" s="11">
        <v>67</v>
      </c>
      <c r="H37" s="11">
        <v>126</v>
      </c>
      <c r="I37" s="16">
        <f t="shared" si="0"/>
        <v>31.5</v>
      </c>
      <c r="J37" s="17">
        <v>86.64</v>
      </c>
      <c r="K37" s="16">
        <f t="shared" si="1"/>
        <v>43.32</v>
      </c>
      <c r="L37" s="16">
        <f t="shared" si="2"/>
        <v>74.82</v>
      </c>
      <c r="M37" s="18">
        <v>14</v>
      </c>
      <c r="N37" s="20"/>
      <c r="O37" s="19"/>
      <c r="P37" s="7">
        <v>34</v>
      </c>
      <c r="Q37" s="1">
        <v>1</v>
      </c>
      <c r="R37" s="1">
        <v>17</v>
      </c>
    </row>
    <row r="38" spans="1:18" s="1" customFormat="1" ht="27" customHeight="1">
      <c r="A38" s="7">
        <v>33</v>
      </c>
      <c r="B38" s="8" t="s">
        <v>20</v>
      </c>
      <c r="C38" s="8" t="s">
        <v>78</v>
      </c>
      <c r="D38" s="9" t="s">
        <v>60</v>
      </c>
      <c r="E38" s="10" t="s">
        <v>79</v>
      </c>
      <c r="F38" s="11">
        <v>61.5</v>
      </c>
      <c r="G38" s="11">
        <v>65</v>
      </c>
      <c r="H38" s="11">
        <v>126.5</v>
      </c>
      <c r="I38" s="16">
        <f t="shared" si="0"/>
        <v>31.625</v>
      </c>
      <c r="J38" s="17">
        <v>85.26</v>
      </c>
      <c r="K38" s="16">
        <f t="shared" si="1"/>
        <v>42.63</v>
      </c>
      <c r="L38" s="16">
        <f t="shared" si="2"/>
        <v>74.255</v>
      </c>
      <c r="M38" s="18">
        <v>15</v>
      </c>
      <c r="N38" s="20"/>
      <c r="O38" s="19"/>
      <c r="P38" s="7">
        <v>33</v>
      </c>
      <c r="Q38" s="25">
        <v>1</v>
      </c>
      <c r="R38" s="25">
        <v>17</v>
      </c>
    </row>
    <row r="39" spans="1:18" s="1" customFormat="1" ht="27" customHeight="1">
      <c r="A39" s="7">
        <v>37</v>
      </c>
      <c r="B39" s="8" t="s">
        <v>20</v>
      </c>
      <c r="C39" s="8" t="s">
        <v>80</v>
      </c>
      <c r="D39" s="9" t="s">
        <v>60</v>
      </c>
      <c r="E39" s="10" t="s">
        <v>49</v>
      </c>
      <c r="F39" s="11">
        <v>78.5</v>
      </c>
      <c r="G39" s="11">
        <v>44.5</v>
      </c>
      <c r="H39" s="11">
        <v>123</v>
      </c>
      <c r="I39" s="16">
        <f t="shared" si="0"/>
        <v>30.75</v>
      </c>
      <c r="J39" s="17">
        <v>84.8</v>
      </c>
      <c r="K39" s="16">
        <f t="shared" si="1"/>
        <v>42.4</v>
      </c>
      <c r="L39" s="16">
        <f t="shared" si="2"/>
        <v>73.15</v>
      </c>
      <c r="M39" s="18">
        <v>16</v>
      </c>
      <c r="N39" s="20"/>
      <c r="O39" s="19"/>
      <c r="P39" s="7">
        <v>37</v>
      </c>
      <c r="Q39" s="25">
        <v>1</v>
      </c>
      <c r="R39" s="25">
        <v>17</v>
      </c>
    </row>
    <row r="40" spans="1:18" s="1" customFormat="1" ht="27" customHeight="1">
      <c r="A40" s="7">
        <v>38</v>
      </c>
      <c r="B40" s="8" t="s">
        <v>20</v>
      </c>
      <c r="C40" s="8" t="s">
        <v>81</v>
      </c>
      <c r="D40" s="9" t="s">
        <v>60</v>
      </c>
      <c r="E40" s="10" t="s">
        <v>82</v>
      </c>
      <c r="F40" s="11">
        <v>67.5</v>
      </c>
      <c r="G40" s="11">
        <v>45</v>
      </c>
      <c r="H40" s="11">
        <v>112.5</v>
      </c>
      <c r="I40" s="16">
        <f t="shared" si="0"/>
        <v>28.125</v>
      </c>
      <c r="J40" s="17">
        <v>86.66</v>
      </c>
      <c r="K40" s="16">
        <f t="shared" si="1"/>
        <v>43.33</v>
      </c>
      <c r="L40" s="16">
        <f t="shared" si="2"/>
        <v>71.455</v>
      </c>
      <c r="M40" s="18">
        <v>17</v>
      </c>
      <c r="N40" s="20"/>
      <c r="O40" s="19"/>
      <c r="P40" s="7">
        <v>38</v>
      </c>
      <c r="Q40" s="25">
        <v>1</v>
      </c>
      <c r="R40" s="25">
        <v>17</v>
      </c>
    </row>
    <row r="41" spans="1:18" s="1" customFormat="1" ht="27" customHeight="1">
      <c r="A41" s="7">
        <v>39</v>
      </c>
      <c r="B41" s="8" t="s">
        <v>20</v>
      </c>
      <c r="C41" s="8" t="s">
        <v>83</v>
      </c>
      <c r="D41" s="9" t="s">
        <v>60</v>
      </c>
      <c r="E41" s="10" t="s">
        <v>45</v>
      </c>
      <c r="F41" s="11">
        <v>47</v>
      </c>
      <c r="G41" s="11">
        <v>62.5</v>
      </c>
      <c r="H41" s="11">
        <v>109.5</v>
      </c>
      <c r="I41" s="16">
        <f t="shared" si="0"/>
        <v>27.375</v>
      </c>
      <c r="J41" s="17">
        <v>86.16</v>
      </c>
      <c r="K41" s="16">
        <f t="shared" si="1"/>
        <v>43.08</v>
      </c>
      <c r="L41" s="16">
        <f t="shared" si="2"/>
        <v>70.455</v>
      </c>
      <c r="M41" s="18">
        <v>18</v>
      </c>
      <c r="N41" s="20"/>
      <c r="O41" s="19"/>
      <c r="P41" s="7">
        <v>39</v>
      </c>
      <c r="Q41" s="25">
        <v>1</v>
      </c>
      <c r="R41" s="25">
        <v>17</v>
      </c>
    </row>
    <row r="42" spans="1:18" s="1" customFormat="1" ht="27" customHeight="1">
      <c r="A42" s="7">
        <v>40</v>
      </c>
      <c r="B42" s="8" t="s">
        <v>20</v>
      </c>
      <c r="C42" s="8" t="s">
        <v>84</v>
      </c>
      <c r="D42" s="9" t="s">
        <v>60</v>
      </c>
      <c r="E42" s="10" t="s">
        <v>47</v>
      </c>
      <c r="F42" s="11">
        <v>51.5</v>
      </c>
      <c r="G42" s="11">
        <v>54</v>
      </c>
      <c r="H42" s="11">
        <v>105.5</v>
      </c>
      <c r="I42" s="16">
        <f t="shared" si="0"/>
        <v>26.375</v>
      </c>
      <c r="J42" s="17">
        <v>86.6</v>
      </c>
      <c r="K42" s="16">
        <f t="shared" si="1"/>
        <v>43.3</v>
      </c>
      <c r="L42" s="16">
        <f t="shared" si="2"/>
        <v>69.675</v>
      </c>
      <c r="M42" s="18">
        <v>19</v>
      </c>
      <c r="N42" s="20"/>
      <c r="O42" s="19"/>
      <c r="P42" s="7">
        <v>40</v>
      </c>
      <c r="Q42" s="25">
        <v>1</v>
      </c>
      <c r="R42" s="25">
        <v>17</v>
      </c>
    </row>
    <row r="43" spans="1:18" s="1" customFormat="1" ht="27" customHeight="1">
      <c r="A43" s="7">
        <v>41</v>
      </c>
      <c r="B43" s="8" t="s">
        <v>20</v>
      </c>
      <c r="C43" s="8" t="s">
        <v>85</v>
      </c>
      <c r="D43" s="9" t="s">
        <v>60</v>
      </c>
      <c r="E43" s="10" t="s">
        <v>53</v>
      </c>
      <c r="F43" s="11">
        <v>55</v>
      </c>
      <c r="G43" s="11">
        <v>50</v>
      </c>
      <c r="H43" s="11">
        <v>105</v>
      </c>
      <c r="I43" s="16">
        <f t="shared" si="0"/>
        <v>26.25</v>
      </c>
      <c r="J43" s="17">
        <v>83.88</v>
      </c>
      <c r="K43" s="16">
        <f t="shared" si="1"/>
        <v>41.94</v>
      </c>
      <c r="L43" s="16">
        <f t="shared" si="2"/>
        <v>68.19</v>
      </c>
      <c r="M43" s="18">
        <v>20</v>
      </c>
      <c r="N43" s="20"/>
      <c r="O43" s="19"/>
      <c r="P43" s="7">
        <v>41</v>
      </c>
      <c r="Q43" s="25">
        <v>1</v>
      </c>
      <c r="R43" s="25">
        <v>17</v>
      </c>
    </row>
    <row r="44" spans="1:18" s="1" customFormat="1" ht="27" customHeight="1">
      <c r="A44" s="7">
        <v>36</v>
      </c>
      <c r="B44" s="8" t="s">
        <v>20</v>
      </c>
      <c r="C44" s="8" t="s">
        <v>86</v>
      </c>
      <c r="D44" s="9" t="s">
        <v>60</v>
      </c>
      <c r="E44" s="10" t="s">
        <v>23</v>
      </c>
      <c r="F44" s="11">
        <v>67.5</v>
      </c>
      <c r="G44" s="11">
        <v>56.5</v>
      </c>
      <c r="H44" s="11">
        <v>124</v>
      </c>
      <c r="I44" s="16">
        <f t="shared" si="0"/>
        <v>31</v>
      </c>
      <c r="J44" s="17">
        <v>0</v>
      </c>
      <c r="K44" s="16">
        <f t="shared" si="1"/>
        <v>0</v>
      </c>
      <c r="L44" s="16">
        <f t="shared" si="2"/>
        <v>31</v>
      </c>
      <c r="M44" s="18">
        <v>21</v>
      </c>
      <c r="N44" s="20"/>
      <c r="O44" s="19" t="s">
        <v>87</v>
      </c>
      <c r="P44" s="7">
        <v>36</v>
      </c>
      <c r="Q44" s="25">
        <v>1</v>
      </c>
      <c r="R44" s="25">
        <v>17</v>
      </c>
    </row>
    <row r="45" spans="1:18" s="1" customFormat="1" ht="27" customHeight="1">
      <c r="A45" s="7">
        <v>43</v>
      </c>
      <c r="B45" s="8" t="s">
        <v>88</v>
      </c>
      <c r="C45" s="8" t="s">
        <v>89</v>
      </c>
      <c r="D45" s="9" t="s">
        <v>90</v>
      </c>
      <c r="E45" s="10" t="s">
        <v>37</v>
      </c>
      <c r="F45" s="11">
        <v>58.5</v>
      </c>
      <c r="G45" s="11">
        <v>72.5</v>
      </c>
      <c r="H45" s="11">
        <v>131</v>
      </c>
      <c r="I45" s="16">
        <f t="shared" si="0"/>
        <v>32.75</v>
      </c>
      <c r="J45" s="17">
        <v>88.6</v>
      </c>
      <c r="K45" s="16">
        <f t="shared" si="1"/>
        <v>44.3</v>
      </c>
      <c r="L45" s="16">
        <f t="shared" si="2"/>
        <v>77.05</v>
      </c>
      <c r="M45" s="18">
        <v>1</v>
      </c>
      <c r="N45" s="15" t="s">
        <v>15</v>
      </c>
      <c r="O45" s="19"/>
      <c r="P45" s="7">
        <v>43</v>
      </c>
      <c r="Q45" s="26">
        <v>2</v>
      </c>
      <c r="R45" s="26">
        <v>3</v>
      </c>
    </row>
    <row r="46" spans="1:18" s="1" customFormat="1" ht="27" customHeight="1">
      <c r="A46" s="7">
        <v>44</v>
      </c>
      <c r="B46" s="8" t="s">
        <v>88</v>
      </c>
      <c r="C46" s="8" t="s">
        <v>91</v>
      </c>
      <c r="D46" s="9" t="s">
        <v>90</v>
      </c>
      <c r="E46" s="10" t="s">
        <v>23</v>
      </c>
      <c r="F46" s="11">
        <v>48.5</v>
      </c>
      <c r="G46" s="11">
        <v>75.5</v>
      </c>
      <c r="H46" s="11">
        <v>124</v>
      </c>
      <c r="I46" s="16">
        <f t="shared" si="0"/>
        <v>31</v>
      </c>
      <c r="J46" s="17">
        <v>84.6</v>
      </c>
      <c r="K46" s="16">
        <f t="shared" si="1"/>
        <v>42.3</v>
      </c>
      <c r="L46" s="16">
        <f t="shared" si="2"/>
        <v>73.3</v>
      </c>
      <c r="M46" s="18">
        <v>2</v>
      </c>
      <c r="N46" s="15" t="s">
        <v>15</v>
      </c>
      <c r="O46" s="19"/>
      <c r="P46" s="7">
        <v>44</v>
      </c>
      <c r="Q46" s="26">
        <v>2</v>
      </c>
      <c r="R46" s="26">
        <v>3</v>
      </c>
    </row>
    <row r="47" spans="1:18" s="1" customFormat="1" ht="27" customHeight="1">
      <c r="A47" s="7">
        <v>42</v>
      </c>
      <c r="B47" s="8" t="s">
        <v>88</v>
      </c>
      <c r="C47" s="8" t="s">
        <v>92</v>
      </c>
      <c r="D47" s="9" t="s">
        <v>90</v>
      </c>
      <c r="E47" s="10" t="s">
        <v>51</v>
      </c>
      <c r="F47" s="11">
        <v>65</v>
      </c>
      <c r="G47" s="11">
        <v>84</v>
      </c>
      <c r="H47" s="11">
        <v>149</v>
      </c>
      <c r="I47" s="16">
        <f t="shared" si="0"/>
        <v>37.25</v>
      </c>
      <c r="J47" s="17">
        <v>0</v>
      </c>
      <c r="K47" s="16">
        <f t="shared" si="1"/>
        <v>0</v>
      </c>
      <c r="L47" s="16">
        <f t="shared" si="2"/>
        <v>37.25</v>
      </c>
      <c r="M47" s="18">
        <v>3</v>
      </c>
      <c r="N47" s="20"/>
      <c r="O47" s="19" t="s">
        <v>87</v>
      </c>
      <c r="P47" s="7">
        <v>42</v>
      </c>
      <c r="Q47" s="26">
        <v>2</v>
      </c>
      <c r="R47" s="26">
        <v>3</v>
      </c>
    </row>
    <row r="48" spans="1:18" s="1" customFormat="1" ht="27" customHeight="1">
      <c r="A48" s="7">
        <v>45</v>
      </c>
      <c r="B48" s="8" t="s">
        <v>88</v>
      </c>
      <c r="C48" s="8" t="s">
        <v>93</v>
      </c>
      <c r="D48" s="9" t="s">
        <v>90</v>
      </c>
      <c r="E48" s="10" t="s">
        <v>49</v>
      </c>
      <c r="F48" s="11">
        <v>59.5</v>
      </c>
      <c r="G48" s="11">
        <v>58.5</v>
      </c>
      <c r="H48" s="11">
        <v>118</v>
      </c>
      <c r="I48" s="16">
        <f t="shared" si="0"/>
        <v>29.5</v>
      </c>
      <c r="J48" s="17">
        <v>0</v>
      </c>
      <c r="K48" s="16">
        <f t="shared" si="1"/>
        <v>0</v>
      </c>
      <c r="L48" s="16">
        <f t="shared" si="2"/>
        <v>29.5</v>
      </c>
      <c r="M48" s="18">
        <v>4</v>
      </c>
      <c r="N48" s="20"/>
      <c r="O48" s="19" t="s">
        <v>87</v>
      </c>
      <c r="P48" s="7">
        <v>45</v>
      </c>
      <c r="Q48" s="1">
        <v>2</v>
      </c>
      <c r="R48" s="1">
        <v>3</v>
      </c>
    </row>
    <row r="49" spans="1:18" s="1" customFormat="1" ht="27" customHeight="1">
      <c r="A49" s="7">
        <v>47</v>
      </c>
      <c r="B49" s="8" t="s">
        <v>88</v>
      </c>
      <c r="C49" s="8" t="s">
        <v>65</v>
      </c>
      <c r="D49" s="9" t="s">
        <v>94</v>
      </c>
      <c r="E49" s="10" t="s">
        <v>41</v>
      </c>
      <c r="F49" s="11">
        <v>80.5</v>
      </c>
      <c r="G49" s="11">
        <v>57</v>
      </c>
      <c r="H49" s="11">
        <v>137.5</v>
      </c>
      <c r="I49" s="16">
        <f t="shared" si="0"/>
        <v>34.375</v>
      </c>
      <c r="J49" s="17">
        <v>89.08</v>
      </c>
      <c r="K49" s="16">
        <f t="shared" si="1"/>
        <v>44.54</v>
      </c>
      <c r="L49" s="16">
        <f t="shared" si="2"/>
        <v>78.91499999999999</v>
      </c>
      <c r="M49" s="18">
        <v>1</v>
      </c>
      <c r="N49" s="15" t="s">
        <v>15</v>
      </c>
      <c r="O49" s="19"/>
      <c r="P49" s="7">
        <v>47</v>
      </c>
      <c r="Q49" s="25">
        <v>2</v>
      </c>
      <c r="R49" s="25">
        <v>7</v>
      </c>
    </row>
    <row r="50" spans="1:18" s="1" customFormat="1" ht="27" customHeight="1">
      <c r="A50" s="7">
        <v>46</v>
      </c>
      <c r="B50" s="8" t="s">
        <v>88</v>
      </c>
      <c r="C50" s="8" t="s">
        <v>95</v>
      </c>
      <c r="D50" s="9" t="s">
        <v>94</v>
      </c>
      <c r="E50" s="10" t="s">
        <v>43</v>
      </c>
      <c r="F50" s="11">
        <v>86.5</v>
      </c>
      <c r="G50" s="11">
        <v>53</v>
      </c>
      <c r="H50" s="11">
        <v>139.5</v>
      </c>
      <c r="I50" s="16">
        <f t="shared" si="0"/>
        <v>34.875</v>
      </c>
      <c r="J50" s="17">
        <v>87</v>
      </c>
      <c r="K50" s="16">
        <f t="shared" si="1"/>
        <v>43.5</v>
      </c>
      <c r="L50" s="16">
        <f t="shared" si="2"/>
        <v>78.375</v>
      </c>
      <c r="M50" s="18">
        <v>2</v>
      </c>
      <c r="N50" s="15" t="s">
        <v>15</v>
      </c>
      <c r="O50" s="19"/>
      <c r="P50" s="7">
        <v>46</v>
      </c>
      <c r="Q50" s="25">
        <v>2</v>
      </c>
      <c r="R50" s="25">
        <v>7</v>
      </c>
    </row>
    <row r="51" spans="1:18" s="1" customFormat="1" ht="27" customHeight="1">
      <c r="A51" s="7">
        <v>48</v>
      </c>
      <c r="B51" s="8" t="s">
        <v>88</v>
      </c>
      <c r="C51" s="8" t="s">
        <v>96</v>
      </c>
      <c r="D51" s="9" t="s">
        <v>94</v>
      </c>
      <c r="E51" s="10" t="s">
        <v>35</v>
      </c>
      <c r="F51" s="11">
        <v>66.5</v>
      </c>
      <c r="G51" s="11">
        <v>62.5</v>
      </c>
      <c r="H51" s="11">
        <v>129</v>
      </c>
      <c r="I51" s="16">
        <f t="shared" si="0"/>
        <v>32.25</v>
      </c>
      <c r="J51" s="17">
        <v>89.24</v>
      </c>
      <c r="K51" s="16">
        <f t="shared" si="1"/>
        <v>44.62</v>
      </c>
      <c r="L51" s="16">
        <f t="shared" si="2"/>
        <v>76.87</v>
      </c>
      <c r="M51" s="18">
        <v>3</v>
      </c>
      <c r="N51" s="15" t="s">
        <v>15</v>
      </c>
      <c r="O51" s="19"/>
      <c r="P51" s="7">
        <v>48</v>
      </c>
      <c r="Q51" s="25">
        <v>2</v>
      </c>
      <c r="R51" s="25">
        <v>7</v>
      </c>
    </row>
    <row r="52" spans="1:18" s="1" customFormat="1" ht="27" customHeight="1">
      <c r="A52" s="7">
        <v>49</v>
      </c>
      <c r="B52" s="8" t="s">
        <v>88</v>
      </c>
      <c r="C52" s="8" t="s">
        <v>97</v>
      </c>
      <c r="D52" s="9" t="s">
        <v>94</v>
      </c>
      <c r="E52" s="10" t="s">
        <v>23</v>
      </c>
      <c r="F52" s="11">
        <v>70.5</v>
      </c>
      <c r="G52" s="11">
        <v>55.5</v>
      </c>
      <c r="H52" s="11">
        <v>126</v>
      </c>
      <c r="I52" s="16">
        <f t="shared" si="0"/>
        <v>31.5</v>
      </c>
      <c r="J52" s="17">
        <v>88.12</v>
      </c>
      <c r="K52" s="16">
        <f t="shared" si="1"/>
        <v>44.06</v>
      </c>
      <c r="L52" s="16">
        <f t="shared" si="2"/>
        <v>75.56</v>
      </c>
      <c r="M52" s="18">
        <v>4</v>
      </c>
      <c r="N52" s="15" t="s">
        <v>15</v>
      </c>
      <c r="O52" s="19"/>
      <c r="P52" s="7">
        <v>49</v>
      </c>
      <c r="Q52" s="25">
        <v>2</v>
      </c>
      <c r="R52" s="25">
        <v>7</v>
      </c>
    </row>
    <row r="53" spans="1:18" s="1" customFormat="1" ht="27" customHeight="1">
      <c r="A53" s="7">
        <v>50</v>
      </c>
      <c r="B53" s="8" t="s">
        <v>88</v>
      </c>
      <c r="C53" s="8" t="s">
        <v>98</v>
      </c>
      <c r="D53" s="9" t="s">
        <v>94</v>
      </c>
      <c r="E53" s="10" t="s">
        <v>28</v>
      </c>
      <c r="F53" s="11">
        <v>68.5</v>
      </c>
      <c r="G53" s="11">
        <v>51.5</v>
      </c>
      <c r="H53" s="11">
        <v>120</v>
      </c>
      <c r="I53" s="16">
        <f t="shared" si="0"/>
        <v>30</v>
      </c>
      <c r="J53" s="17">
        <v>86.24</v>
      </c>
      <c r="K53" s="16">
        <f t="shared" si="1"/>
        <v>43.12</v>
      </c>
      <c r="L53" s="16">
        <f t="shared" si="2"/>
        <v>73.12</v>
      </c>
      <c r="M53" s="18">
        <v>5</v>
      </c>
      <c r="N53" s="15" t="s">
        <v>15</v>
      </c>
      <c r="O53" s="19"/>
      <c r="P53" s="7">
        <v>50</v>
      </c>
      <c r="Q53" s="25">
        <v>2</v>
      </c>
      <c r="R53" s="25">
        <v>7</v>
      </c>
    </row>
    <row r="54" spans="1:18" s="1" customFormat="1" ht="27" customHeight="1">
      <c r="A54" s="12">
        <v>51</v>
      </c>
      <c r="B54" s="8" t="s">
        <v>88</v>
      </c>
      <c r="C54" s="8" t="s">
        <v>99</v>
      </c>
      <c r="D54" s="9" t="s">
        <v>94</v>
      </c>
      <c r="E54" s="10" t="s">
        <v>26</v>
      </c>
      <c r="F54" s="11">
        <v>50</v>
      </c>
      <c r="G54" s="11">
        <v>68</v>
      </c>
      <c r="H54" s="11">
        <v>118</v>
      </c>
      <c r="I54" s="21">
        <f t="shared" si="0"/>
        <v>29.5</v>
      </c>
      <c r="J54" s="17">
        <v>85.6</v>
      </c>
      <c r="K54" s="21">
        <f t="shared" si="1"/>
        <v>42.8</v>
      </c>
      <c r="L54" s="21">
        <f t="shared" si="2"/>
        <v>72.3</v>
      </c>
      <c r="M54" s="22">
        <v>6</v>
      </c>
      <c r="N54" s="15" t="s">
        <v>15</v>
      </c>
      <c r="O54" s="23" t="s">
        <v>100</v>
      </c>
      <c r="P54" s="7">
        <v>52</v>
      </c>
      <c r="Q54" s="25">
        <v>2</v>
      </c>
      <c r="R54" s="25">
        <v>7</v>
      </c>
    </row>
    <row r="55" spans="1:18" s="1" customFormat="1" ht="27" customHeight="1">
      <c r="A55" s="12">
        <v>52</v>
      </c>
      <c r="B55" s="8" t="s">
        <v>88</v>
      </c>
      <c r="C55" s="8" t="s">
        <v>101</v>
      </c>
      <c r="D55" s="9" t="s">
        <v>94</v>
      </c>
      <c r="E55" s="10" t="s">
        <v>32</v>
      </c>
      <c r="F55" s="11">
        <v>56.5</v>
      </c>
      <c r="G55" s="11">
        <v>63</v>
      </c>
      <c r="H55" s="11">
        <v>119.5</v>
      </c>
      <c r="I55" s="21">
        <f t="shared" si="0"/>
        <v>29.875</v>
      </c>
      <c r="J55" s="17">
        <v>84.84</v>
      </c>
      <c r="K55" s="21">
        <f t="shared" si="1"/>
        <v>42.42</v>
      </c>
      <c r="L55" s="21">
        <f t="shared" si="2"/>
        <v>72.295</v>
      </c>
      <c r="M55" s="22">
        <v>7</v>
      </c>
      <c r="N55" s="20"/>
      <c r="O55" s="24"/>
      <c r="P55" s="7">
        <v>51</v>
      </c>
      <c r="Q55" s="25">
        <v>2</v>
      </c>
      <c r="R55" s="25">
        <v>7</v>
      </c>
    </row>
    <row r="56" spans="1:18" s="1" customFormat="1" ht="27" customHeight="1">
      <c r="A56" s="7">
        <v>54</v>
      </c>
      <c r="B56" s="8" t="s">
        <v>88</v>
      </c>
      <c r="C56" s="8" t="s">
        <v>102</v>
      </c>
      <c r="D56" s="9" t="s">
        <v>94</v>
      </c>
      <c r="E56" s="10" t="s">
        <v>30</v>
      </c>
      <c r="F56" s="11">
        <v>58.5</v>
      </c>
      <c r="G56" s="11">
        <v>51.5</v>
      </c>
      <c r="H56" s="11">
        <v>110</v>
      </c>
      <c r="I56" s="16">
        <f t="shared" si="0"/>
        <v>27.5</v>
      </c>
      <c r="J56" s="17">
        <v>84.8</v>
      </c>
      <c r="K56" s="16">
        <f t="shared" si="1"/>
        <v>42.4</v>
      </c>
      <c r="L56" s="16">
        <f t="shared" si="2"/>
        <v>69.9</v>
      </c>
      <c r="M56" s="18">
        <v>8</v>
      </c>
      <c r="N56" s="20"/>
      <c r="O56" s="19"/>
      <c r="P56" s="7">
        <v>54</v>
      </c>
      <c r="Q56" s="25">
        <v>2</v>
      </c>
      <c r="R56" s="25">
        <v>7</v>
      </c>
    </row>
    <row r="57" spans="1:18" s="1" customFormat="1" ht="27" customHeight="1">
      <c r="A57" s="7">
        <v>55</v>
      </c>
      <c r="B57" s="8" t="s">
        <v>88</v>
      </c>
      <c r="C57" s="8" t="s">
        <v>103</v>
      </c>
      <c r="D57" s="9" t="s">
        <v>94</v>
      </c>
      <c r="E57" s="10" t="s">
        <v>53</v>
      </c>
      <c r="F57" s="11">
        <v>57.5</v>
      </c>
      <c r="G57" s="11">
        <v>49</v>
      </c>
      <c r="H57" s="11">
        <v>106.5</v>
      </c>
      <c r="I57" s="16">
        <f t="shared" si="0"/>
        <v>26.625</v>
      </c>
      <c r="J57" s="17">
        <v>84.6</v>
      </c>
      <c r="K57" s="16">
        <f t="shared" si="1"/>
        <v>42.3</v>
      </c>
      <c r="L57" s="16">
        <f t="shared" si="2"/>
        <v>68.925</v>
      </c>
      <c r="M57" s="18">
        <v>9</v>
      </c>
      <c r="N57" s="20"/>
      <c r="O57" s="19"/>
      <c r="P57" s="7">
        <v>55</v>
      </c>
      <c r="Q57" s="26">
        <v>2</v>
      </c>
      <c r="R57" s="26">
        <v>7</v>
      </c>
    </row>
    <row r="58" spans="1:18" s="1" customFormat="1" ht="27" customHeight="1">
      <c r="A58" s="7">
        <v>56</v>
      </c>
      <c r="B58" s="8" t="s">
        <v>88</v>
      </c>
      <c r="C58" s="8" t="s">
        <v>104</v>
      </c>
      <c r="D58" s="9" t="s">
        <v>94</v>
      </c>
      <c r="E58" s="10" t="s">
        <v>49</v>
      </c>
      <c r="F58" s="11">
        <v>57</v>
      </c>
      <c r="G58" s="11">
        <v>48</v>
      </c>
      <c r="H58" s="11">
        <v>105</v>
      </c>
      <c r="I58" s="16">
        <f t="shared" si="0"/>
        <v>26.25</v>
      </c>
      <c r="J58" s="17">
        <v>81.8</v>
      </c>
      <c r="K58" s="16">
        <f t="shared" si="1"/>
        <v>40.9</v>
      </c>
      <c r="L58" s="16">
        <f t="shared" si="2"/>
        <v>67.15</v>
      </c>
      <c r="M58" s="18">
        <v>10</v>
      </c>
      <c r="N58" s="20"/>
      <c r="O58" s="19"/>
      <c r="P58" s="7">
        <v>56</v>
      </c>
      <c r="Q58" s="25">
        <v>2</v>
      </c>
      <c r="R58" s="25">
        <v>7</v>
      </c>
    </row>
    <row r="59" spans="1:18" s="1" customFormat="1" ht="27" customHeight="1">
      <c r="A59" s="7">
        <v>53</v>
      </c>
      <c r="B59" s="8" t="s">
        <v>88</v>
      </c>
      <c r="C59" s="8" t="s">
        <v>105</v>
      </c>
      <c r="D59" s="9" t="s">
        <v>94</v>
      </c>
      <c r="E59" s="10" t="s">
        <v>51</v>
      </c>
      <c r="F59" s="11">
        <v>54</v>
      </c>
      <c r="G59" s="11">
        <v>58.5</v>
      </c>
      <c r="H59" s="11">
        <v>112.5</v>
      </c>
      <c r="I59" s="16">
        <f t="shared" si="0"/>
        <v>28.125</v>
      </c>
      <c r="J59" s="17">
        <v>77.3</v>
      </c>
      <c r="K59" s="16">
        <f t="shared" si="1"/>
        <v>38.65</v>
      </c>
      <c r="L59" s="16">
        <f t="shared" si="2"/>
        <v>66.775</v>
      </c>
      <c r="M59" s="18">
        <v>11</v>
      </c>
      <c r="N59" s="20"/>
      <c r="O59" s="19"/>
      <c r="P59" s="7">
        <v>53</v>
      </c>
      <c r="Q59" s="25">
        <v>2</v>
      </c>
      <c r="R59" s="25">
        <v>7</v>
      </c>
    </row>
    <row r="60" spans="1:18" s="1" customFormat="1" ht="27" customHeight="1">
      <c r="A60" s="7">
        <v>57</v>
      </c>
      <c r="B60" s="8" t="s">
        <v>88</v>
      </c>
      <c r="C60" s="8" t="s">
        <v>106</v>
      </c>
      <c r="D60" s="9" t="s">
        <v>94</v>
      </c>
      <c r="E60" s="10" t="s">
        <v>47</v>
      </c>
      <c r="F60" s="11">
        <v>51</v>
      </c>
      <c r="G60" s="11">
        <v>53</v>
      </c>
      <c r="H60" s="11">
        <v>104</v>
      </c>
      <c r="I60" s="16">
        <f t="shared" si="0"/>
        <v>26</v>
      </c>
      <c r="J60" s="17">
        <v>78.2</v>
      </c>
      <c r="K60" s="16">
        <f t="shared" si="1"/>
        <v>39.1</v>
      </c>
      <c r="L60" s="16">
        <f t="shared" si="2"/>
        <v>65.1</v>
      </c>
      <c r="M60" s="18">
        <v>12</v>
      </c>
      <c r="N60" s="20"/>
      <c r="O60" s="19"/>
      <c r="P60" s="7">
        <v>57</v>
      </c>
      <c r="Q60" s="1">
        <v>2</v>
      </c>
      <c r="R60" s="1">
        <v>7</v>
      </c>
    </row>
    <row r="61" spans="1:18" s="1" customFormat="1" ht="27" customHeight="1">
      <c r="A61" s="7">
        <v>58</v>
      </c>
      <c r="B61" s="8" t="s">
        <v>88</v>
      </c>
      <c r="C61" s="8" t="s">
        <v>107</v>
      </c>
      <c r="D61" s="9" t="s">
        <v>94</v>
      </c>
      <c r="E61" s="10" t="s">
        <v>45</v>
      </c>
      <c r="F61" s="11">
        <v>47</v>
      </c>
      <c r="G61" s="11">
        <v>49.5</v>
      </c>
      <c r="H61" s="11">
        <v>96.5</v>
      </c>
      <c r="I61" s="16">
        <f t="shared" si="0"/>
        <v>24.125</v>
      </c>
      <c r="J61" s="17">
        <v>80.2</v>
      </c>
      <c r="K61" s="16">
        <f t="shared" si="1"/>
        <v>40.1</v>
      </c>
      <c r="L61" s="16">
        <f t="shared" si="2"/>
        <v>64.225</v>
      </c>
      <c r="M61" s="18">
        <v>13</v>
      </c>
      <c r="N61" s="20"/>
      <c r="O61" s="19"/>
      <c r="P61" s="7">
        <v>58</v>
      </c>
      <c r="Q61" s="25">
        <v>2</v>
      </c>
      <c r="R61" s="25">
        <v>7</v>
      </c>
    </row>
    <row r="62" spans="1:18" s="1" customFormat="1" ht="27" customHeight="1">
      <c r="A62" s="7">
        <v>59</v>
      </c>
      <c r="B62" s="8" t="s">
        <v>88</v>
      </c>
      <c r="C62" s="8" t="s">
        <v>108</v>
      </c>
      <c r="D62" s="9" t="s">
        <v>94</v>
      </c>
      <c r="E62" s="10" t="s">
        <v>37</v>
      </c>
      <c r="F62" s="11">
        <v>44</v>
      </c>
      <c r="G62" s="11">
        <v>50</v>
      </c>
      <c r="H62" s="11">
        <v>94</v>
      </c>
      <c r="I62" s="16">
        <f t="shared" si="0"/>
        <v>23.5</v>
      </c>
      <c r="J62" s="17">
        <v>75.4</v>
      </c>
      <c r="K62" s="16">
        <f t="shared" si="1"/>
        <v>37.7</v>
      </c>
      <c r="L62" s="16">
        <f t="shared" si="2"/>
        <v>61.2</v>
      </c>
      <c r="M62" s="18">
        <v>14</v>
      </c>
      <c r="N62" s="20"/>
      <c r="O62" s="19"/>
      <c r="P62" s="7">
        <v>59</v>
      </c>
      <c r="Q62" s="25">
        <v>2</v>
      </c>
      <c r="R62" s="25">
        <v>7</v>
      </c>
    </row>
    <row r="63" spans="1:18" s="1" customFormat="1" ht="27" customHeight="1">
      <c r="A63" s="7">
        <v>60</v>
      </c>
      <c r="B63" s="8" t="s">
        <v>88</v>
      </c>
      <c r="C63" s="8" t="s">
        <v>109</v>
      </c>
      <c r="D63" s="9" t="s">
        <v>94</v>
      </c>
      <c r="E63" s="10" t="s">
        <v>39</v>
      </c>
      <c r="F63" s="11">
        <v>41</v>
      </c>
      <c r="G63" s="11">
        <v>45</v>
      </c>
      <c r="H63" s="11">
        <v>86</v>
      </c>
      <c r="I63" s="16">
        <f t="shared" si="0"/>
        <v>21.5</v>
      </c>
      <c r="J63" s="17">
        <v>78.2</v>
      </c>
      <c r="K63" s="16">
        <f t="shared" si="1"/>
        <v>39.1</v>
      </c>
      <c r="L63" s="16">
        <f t="shared" si="2"/>
        <v>60.6</v>
      </c>
      <c r="M63" s="18">
        <v>15</v>
      </c>
      <c r="N63" s="20"/>
      <c r="O63" s="19"/>
      <c r="P63" s="7">
        <v>60</v>
      </c>
      <c r="Q63" s="25">
        <v>2</v>
      </c>
      <c r="R63" s="25">
        <v>7</v>
      </c>
    </row>
    <row r="64" spans="1:18" s="1" customFormat="1" ht="27" customHeight="1">
      <c r="A64" s="7">
        <v>61</v>
      </c>
      <c r="B64" s="8" t="s">
        <v>88</v>
      </c>
      <c r="C64" s="8" t="s">
        <v>110</v>
      </c>
      <c r="D64" s="9" t="s">
        <v>111</v>
      </c>
      <c r="E64" s="10" t="s">
        <v>37</v>
      </c>
      <c r="F64" s="11">
        <v>65.5</v>
      </c>
      <c r="G64" s="11">
        <v>84.5</v>
      </c>
      <c r="H64" s="11">
        <v>150</v>
      </c>
      <c r="I64" s="16">
        <f t="shared" si="0"/>
        <v>37.5</v>
      </c>
      <c r="J64" s="17">
        <v>89</v>
      </c>
      <c r="K64" s="16">
        <f t="shared" si="1"/>
        <v>44.5</v>
      </c>
      <c r="L64" s="16">
        <f t="shared" si="2"/>
        <v>82</v>
      </c>
      <c r="M64" s="18">
        <v>1</v>
      </c>
      <c r="N64" s="15" t="s">
        <v>15</v>
      </c>
      <c r="O64" s="19"/>
      <c r="P64" s="7">
        <v>61</v>
      </c>
      <c r="Q64" s="25">
        <v>2</v>
      </c>
      <c r="R64" s="25">
        <v>14</v>
      </c>
    </row>
    <row r="65" spans="1:18" s="1" customFormat="1" ht="27" customHeight="1">
      <c r="A65" s="7">
        <v>62</v>
      </c>
      <c r="B65" s="8" t="s">
        <v>88</v>
      </c>
      <c r="C65" s="8" t="s">
        <v>112</v>
      </c>
      <c r="D65" s="9" t="s">
        <v>111</v>
      </c>
      <c r="E65" s="10" t="s">
        <v>23</v>
      </c>
      <c r="F65" s="11">
        <v>44</v>
      </c>
      <c r="G65" s="11">
        <v>76</v>
      </c>
      <c r="H65" s="11">
        <v>120</v>
      </c>
      <c r="I65" s="16">
        <f t="shared" si="0"/>
        <v>30</v>
      </c>
      <c r="J65" s="17">
        <v>84.72</v>
      </c>
      <c r="K65" s="16">
        <f t="shared" si="1"/>
        <v>42.36</v>
      </c>
      <c r="L65" s="16">
        <f t="shared" si="2"/>
        <v>72.36</v>
      </c>
      <c r="M65" s="18">
        <v>2</v>
      </c>
      <c r="N65" s="20"/>
      <c r="O65" s="19"/>
      <c r="P65" s="7">
        <v>62</v>
      </c>
      <c r="Q65" s="25">
        <v>2</v>
      </c>
      <c r="R65" s="25">
        <v>14</v>
      </c>
    </row>
    <row r="66" spans="1:18" s="1" customFormat="1" ht="27" customHeight="1">
      <c r="A66" s="7">
        <v>64</v>
      </c>
      <c r="B66" s="8" t="s">
        <v>88</v>
      </c>
      <c r="C66" s="8" t="s">
        <v>113</v>
      </c>
      <c r="D66" s="9" t="s">
        <v>114</v>
      </c>
      <c r="E66" s="10" t="s">
        <v>26</v>
      </c>
      <c r="F66" s="11">
        <v>78</v>
      </c>
      <c r="G66" s="11">
        <v>64</v>
      </c>
      <c r="H66" s="11">
        <v>142</v>
      </c>
      <c r="I66" s="16">
        <f t="shared" si="0"/>
        <v>35.5</v>
      </c>
      <c r="J66" s="17">
        <v>89.1</v>
      </c>
      <c r="K66" s="16">
        <f t="shared" si="1"/>
        <v>44.55</v>
      </c>
      <c r="L66" s="16">
        <f t="shared" si="2"/>
        <v>80.05</v>
      </c>
      <c r="M66" s="18">
        <v>1</v>
      </c>
      <c r="N66" s="15" t="s">
        <v>15</v>
      </c>
      <c r="O66" s="19"/>
      <c r="P66" s="7">
        <v>64</v>
      </c>
      <c r="Q66" s="25">
        <v>2</v>
      </c>
      <c r="R66" s="25">
        <v>18</v>
      </c>
    </row>
    <row r="67" spans="1:18" s="1" customFormat="1" ht="27" customHeight="1">
      <c r="A67" s="7">
        <v>63</v>
      </c>
      <c r="B67" s="8" t="s">
        <v>88</v>
      </c>
      <c r="C67" s="8" t="s">
        <v>115</v>
      </c>
      <c r="D67" s="9" t="s">
        <v>114</v>
      </c>
      <c r="E67" s="10" t="s">
        <v>72</v>
      </c>
      <c r="F67" s="11">
        <v>78</v>
      </c>
      <c r="G67" s="11">
        <v>66.5</v>
      </c>
      <c r="H67" s="11">
        <v>144.5</v>
      </c>
      <c r="I67" s="16">
        <f t="shared" si="0"/>
        <v>36.125</v>
      </c>
      <c r="J67" s="17">
        <v>87</v>
      </c>
      <c r="K67" s="16">
        <f t="shared" si="1"/>
        <v>43.5</v>
      </c>
      <c r="L67" s="16">
        <f t="shared" si="2"/>
        <v>79.625</v>
      </c>
      <c r="M67" s="18">
        <v>2</v>
      </c>
      <c r="N67" s="15" t="s">
        <v>15</v>
      </c>
      <c r="O67" s="19"/>
      <c r="P67" s="7">
        <v>63</v>
      </c>
      <c r="Q67" s="25">
        <v>2</v>
      </c>
      <c r="R67" s="25">
        <v>18</v>
      </c>
    </row>
    <row r="68" spans="1:18" s="1" customFormat="1" ht="27" customHeight="1">
      <c r="A68" s="7">
        <v>67</v>
      </c>
      <c r="B68" s="8" t="s">
        <v>88</v>
      </c>
      <c r="C68" s="8" t="s">
        <v>116</v>
      </c>
      <c r="D68" s="9" t="s">
        <v>114</v>
      </c>
      <c r="E68" s="10" t="s">
        <v>61</v>
      </c>
      <c r="F68" s="11">
        <v>75.5</v>
      </c>
      <c r="G68" s="11">
        <v>62</v>
      </c>
      <c r="H68" s="11">
        <v>137.5</v>
      </c>
      <c r="I68" s="16">
        <f aca="true" t="shared" si="3" ref="I68:I126">H68/4</f>
        <v>34.375</v>
      </c>
      <c r="J68" s="17">
        <v>89.16</v>
      </c>
      <c r="K68" s="16">
        <f aca="true" t="shared" si="4" ref="K68:K126">J68/2</f>
        <v>44.58</v>
      </c>
      <c r="L68" s="16">
        <f aca="true" t="shared" si="5" ref="L68:L131">I68+K68</f>
        <v>78.955</v>
      </c>
      <c r="M68" s="18">
        <v>3</v>
      </c>
      <c r="N68" s="15" t="s">
        <v>15</v>
      </c>
      <c r="O68" s="19"/>
      <c r="P68" s="7">
        <v>67</v>
      </c>
      <c r="Q68" s="25">
        <v>2</v>
      </c>
      <c r="R68" s="25">
        <v>18</v>
      </c>
    </row>
    <row r="69" spans="1:18" s="1" customFormat="1" ht="27" customHeight="1">
      <c r="A69" s="7">
        <v>69</v>
      </c>
      <c r="B69" s="8" t="s">
        <v>88</v>
      </c>
      <c r="C69" s="8" t="s">
        <v>117</v>
      </c>
      <c r="D69" s="9" t="s">
        <v>114</v>
      </c>
      <c r="E69" s="10" t="s">
        <v>41</v>
      </c>
      <c r="F69" s="11">
        <v>79.5</v>
      </c>
      <c r="G69" s="11">
        <v>54</v>
      </c>
      <c r="H69" s="11">
        <v>133.5</v>
      </c>
      <c r="I69" s="16">
        <f t="shared" si="3"/>
        <v>33.375</v>
      </c>
      <c r="J69" s="17">
        <v>89.94</v>
      </c>
      <c r="K69" s="16">
        <f t="shared" si="4"/>
        <v>44.97</v>
      </c>
      <c r="L69" s="16">
        <f t="shared" si="5"/>
        <v>78.345</v>
      </c>
      <c r="M69" s="18">
        <v>4</v>
      </c>
      <c r="N69" s="15" t="s">
        <v>15</v>
      </c>
      <c r="O69" s="19"/>
      <c r="P69" s="7">
        <v>69</v>
      </c>
      <c r="Q69" s="25">
        <v>2</v>
      </c>
      <c r="R69" s="25">
        <v>18</v>
      </c>
    </row>
    <row r="70" spans="1:18" s="1" customFormat="1" ht="27" customHeight="1">
      <c r="A70" s="7">
        <v>66</v>
      </c>
      <c r="B70" s="8" t="s">
        <v>88</v>
      </c>
      <c r="C70" s="8" t="s">
        <v>118</v>
      </c>
      <c r="D70" s="9" t="s">
        <v>114</v>
      </c>
      <c r="E70" s="10" t="s">
        <v>32</v>
      </c>
      <c r="F70" s="11">
        <v>86</v>
      </c>
      <c r="G70" s="11">
        <v>53.5</v>
      </c>
      <c r="H70" s="11">
        <v>139.5</v>
      </c>
      <c r="I70" s="16">
        <f t="shared" si="3"/>
        <v>34.875</v>
      </c>
      <c r="J70" s="17">
        <v>86.4</v>
      </c>
      <c r="K70" s="16">
        <f t="shared" si="4"/>
        <v>43.2</v>
      </c>
      <c r="L70" s="16">
        <f t="shared" si="5"/>
        <v>78.075</v>
      </c>
      <c r="M70" s="18">
        <v>5</v>
      </c>
      <c r="N70" s="15" t="s">
        <v>15</v>
      </c>
      <c r="O70" s="19"/>
      <c r="P70" s="7">
        <v>66</v>
      </c>
      <c r="Q70" s="25">
        <v>2</v>
      </c>
      <c r="R70" s="25">
        <v>18</v>
      </c>
    </row>
    <row r="71" spans="1:18" s="1" customFormat="1" ht="27" customHeight="1">
      <c r="A71" s="7">
        <v>65</v>
      </c>
      <c r="B71" s="8" t="s">
        <v>88</v>
      </c>
      <c r="C71" s="8" t="s">
        <v>119</v>
      </c>
      <c r="D71" s="9" t="s">
        <v>114</v>
      </c>
      <c r="E71" s="10" t="s">
        <v>79</v>
      </c>
      <c r="F71" s="11">
        <v>82.5</v>
      </c>
      <c r="G71" s="11">
        <v>57.5</v>
      </c>
      <c r="H71" s="11">
        <v>140</v>
      </c>
      <c r="I71" s="16">
        <f t="shared" si="3"/>
        <v>35</v>
      </c>
      <c r="J71" s="17">
        <v>84</v>
      </c>
      <c r="K71" s="16">
        <f t="shared" si="4"/>
        <v>42</v>
      </c>
      <c r="L71" s="16">
        <f t="shared" si="5"/>
        <v>77</v>
      </c>
      <c r="M71" s="18">
        <v>6</v>
      </c>
      <c r="N71" s="15" t="s">
        <v>15</v>
      </c>
      <c r="O71" s="19"/>
      <c r="P71" s="7">
        <v>65</v>
      </c>
      <c r="Q71" s="25">
        <v>2</v>
      </c>
      <c r="R71" s="25">
        <v>18</v>
      </c>
    </row>
    <row r="72" spans="1:18" s="1" customFormat="1" ht="27" customHeight="1">
      <c r="A72" s="7">
        <v>74</v>
      </c>
      <c r="B72" s="8" t="s">
        <v>88</v>
      </c>
      <c r="C72" s="8" t="s">
        <v>120</v>
      </c>
      <c r="D72" s="9" t="s">
        <v>114</v>
      </c>
      <c r="E72" s="10" t="s">
        <v>39</v>
      </c>
      <c r="F72" s="11">
        <v>74</v>
      </c>
      <c r="G72" s="11">
        <v>55</v>
      </c>
      <c r="H72" s="11">
        <v>129</v>
      </c>
      <c r="I72" s="16">
        <f t="shared" si="3"/>
        <v>32.25</v>
      </c>
      <c r="J72" s="17">
        <v>88.64</v>
      </c>
      <c r="K72" s="16">
        <f t="shared" si="4"/>
        <v>44.32</v>
      </c>
      <c r="L72" s="16">
        <f t="shared" si="5"/>
        <v>76.57</v>
      </c>
      <c r="M72" s="18">
        <v>7</v>
      </c>
      <c r="N72" s="15" t="s">
        <v>15</v>
      </c>
      <c r="O72" s="30"/>
      <c r="P72" s="7">
        <v>74</v>
      </c>
      <c r="Q72" s="25">
        <v>2</v>
      </c>
      <c r="R72" s="25">
        <v>18</v>
      </c>
    </row>
    <row r="73" spans="1:18" s="1" customFormat="1" ht="27" customHeight="1">
      <c r="A73" s="7">
        <v>68</v>
      </c>
      <c r="B73" s="8" t="s">
        <v>88</v>
      </c>
      <c r="C73" s="8" t="s">
        <v>121</v>
      </c>
      <c r="D73" s="9" t="s">
        <v>114</v>
      </c>
      <c r="E73" s="10" t="s">
        <v>53</v>
      </c>
      <c r="F73" s="11">
        <v>69.5</v>
      </c>
      <c r="G73" s="11">
        <v>67.5</v>
      </c>
      <c r="H73" s="11">
        <v>137</v>
      </c>
      <c r="I73" s="16">
        <f t="shared" si="3"/>
        <v>34.25</v>
      </c>
      <c r="J73" s="17">
        <v>84.6</v>
      </c>
      <c r="K73" s="16">
        <f t="shared" si="4"/>
        <v>42.3</v>
      </c>
      <c r="L73" s="16">
        <f t="shared" si="5"/>
        <v>76.55</v>
      </c>
      <c r="M73" s="18">
        <v>8</v>
      </c>
      <c r="N73" s="20"/>
      <c r="O73" s="19"/>
      <c r="P73" s="7">
        <v>68</v>
      </c>
      <c r="Q73" s="25">
        <v>2</v>
      </c>
      <c r="R73" s="25">
        <v>18</v>
      </c>
    </row>
    <row r="74" spans="1:18" s="1" customFormat="1" ht="27" customHeight="1">
      <c r="A74" s="7">
        <v>76</v>
      </c>
      <c r="B74" s="8" t="s">
        <v>88</v>
      </c>
      <c r="C74" s="8" t="s">
        <v>122</v>
      </c>
      <c r="D74" s="9" t="s">
        <v>114</v>
      </c>
      <c r="E74" s="10" t="s">
        <v>51</v>
      </c>
      <c r="F74" s="11">
        <v>76</v>
      </c>
      <c r="G74" s="11">
        <v>49</v>
      </c>
      <c r="H74" s="11">
        <v>125</v>
      </c>
      <c r="I74" s="16">
        <f t="shared" si="3"/>
        <v>31.25</v>
      </c>
      <c r="J74" s="17">
        <v>89.1</v>
      </c>
      <c r="K74" s="16">
        <f t="shared" si="4"/>
        <v>44.55</v>
      </c>
      <c r="L74" s="16">
        <f t="shared" si="5"/>
        <v>75.8</v>
      </c>
      <c r="M74" s="18">
        <v>9</v>
      </c>
      <c r="N74" s="20"/>
      <c r="O74" s="30"/>
      <c r="P74" s="7">
        <v>76</v>
      </c>
      <c r="Q74" s="25">
        <v>2</v>
      </c>
      <c r="R74" s="25">
        <v>18</v>
      </c>
    </row>
    <row r="75" spans="1:18" s="1" customFormat="1" ht="27" customHeight="1">
      <c r="A75" s="7">
        <v>71</v>
      </c>
      <c r="B75" s="8" t="s">
        <v>88</v>
      </c>
      <c r="C75" s="8" t="s">
        <v>123</v>
      </c>
      <c r="D75" s="9" t="s">
        <v>114</v>
      </c>
      <c r="E75" s="10" t="s">
        <v>37</v>
      </c>
      <c r="F75" s="11">
        <v>72</v>
      </c>
      <c r="G75" s="11">
        <v>58.5</v>
      </c>
      <c r="H75" s="11">
        <v>130.5</v>
      </c>
      <c r="I75" s="16">
        <f t="shared" si="3"/>
        <v>32.625</v>
      </c>
      <c r="J75" s="17">
        <v>84.1</v>
      </c>
      <c r="K75" s="16">
        <f t="shared" si="4"/>
        <v>42.05</v>
      </c>
      <c r="L75" s="16">
        <f t="shared" si="5"/>
        <v>74.675</v>
      </c>
      <c r="M75" s="18">
        <v>10</v>
      </c>
      <c r="N75" s="20"/>
      <c r="O75" s="19"/>
      <c r="P75" s="7">
        <v>71</v>
      </c>
      <c r="Q75" s="25">
        <v>2</v>
      </c>
      <c r="R75" s="25">
        <v>18</v>
      </c>
    </row>
    <row r="76" spans="1:18" s="1" customFormat="1" ht="24.75" customHeight="1">
      <c r="A76" s="7">
        <v>70</v>
      </c>
      <c r="B76" s="8" t="s">
        <v>88</v>
      </c>
      <c r="C76" s="8" t="s">
        <v>124</v>
      </c>
      <c r="D76" s="9" t="s">
        <v>114</v>
      </c>
      <c r="E76" s="10" t="s">
        <v>23</v>
      </c>
      <c r="F76" s="11">
        <v>66.5</v>
      </c>
      <c r="G76" s="11">
        <v>64</v>
      </c>
      <c r="H76" s="11">
        <v>130.5</v>
      </c>
      <c r="I76" s="16">
        <f t="shared" si="3"/>
        <v>32.625</v>
      </c>
      <c r="J76" s="17">
        <v>83</v>
      </c>
      <c r="K76" s="16">
        <f t="shared" si="4"/>
        <v>41.5</v>
      </c>
      <c r="L76" s="16">
        <f t="shared" si="5"/>
        <v>74.125</v>
      </c>
      <c r="M76" s="18">
        <v>11</v>
      </c>
      <c r="N76" s="20"/>
      <c r="O76" s="19"/>
      <c r="P76" s="7">
        <v>70</v>
      </c>
      <c r="Q76" s="25">
        <v>2</v>
      </c>
      <c r="R76" s="25">
        <v>18</v>
      </c>
    </row>
    <row r="77" spans="1:18" s="1" customFormat="1" ht="24.75" customHeight="1">
      <c r="A77" s="7">
        <v>72</v>
      </c>
      <c r="B77" s="8" t="s">
        <v>88</v>
      </c>
      <c r="C77" s="8" t="s">
        <v>125</v>
      </c>
      <c r="D77" s="9" t="s">
        <v>114</v>
      </c>
      <c r="E77" s="10" t="s">
        <v>28</v>
      </c>
      <c r="F77" s="11">
        <v>76</v>
      </c>
      <c r="G77" s="11">
        <v>54</v>
      </c>
      <c r="H77" s="11">
        <v>130</v>
      </c>
      <c r="I77" s="16">
        <f t="shared" si="3"/>
        <v>32.5</v>
      </c>
      <c r="J77" s="17">
        <v>81.8</v>
      </c>
      <c r="K77" s="16">
        <f t="shared" si="4"/>
        <v>40.9</v>
      </c>
      <c r="L77" s="16">
        <f t="shared" si="5"/>
        <v>73.4</v>
      </c>
      <c r="M77" s="18">
        <v>12</v>
      </c>
      <c r="N77" s="20"/>
      <c r="O77" s="19"/>
      <c r="P77" s="7">
        <v>72</v>
      </c>
      <c r="Q77" s="25">
        <v>2</v>
      </c>
      <c r="R77" s="25">
        <v>18</v>
      </c>
    </row>
    <row r="78" spans="1:18" s="1" customFormat="1" ht="24.75" customHeight="1">
      <c r="A78" s="7">
        <v>73</v>
      </c>
      <c r="B78" s="8" t="s">
        <v>88</v>
      </c>
      <c r="C78" s="8" t="s">
        <v>126</v>
      </c>
      <c r="D78" s="9" t="s">
        <v>114</v>
      </c>
      <c r="E78" s="10" t="s">
        <v>43</v>
      </c>
      <c r="F78" s="11">
        <v>61.5</v>
      </c>
      <c r="G78" s="11">
        <v>68</v>
      </c>
      <c r="H78" s="11">
        <v>129.5</v>
      </c>
      <c r="I78" s="16">
        <f t="shared" si="3"/>
        <v>32.375</v>
      </c>
      <c r="J78" s="17">
        <v>80.9</v>
      </c>
      <c r="K78" s="16">
        <f t="shared" si="4"/>
        <v>40.45</v>
      </c>
      <c r="L78" s="16">
        <f t="shared" si="5"/>
        <v>72.825</v>
      </c>
      <c r="M78" s="18">
        <v>13</v>
      </c>
      <c r="N78" s="20"/>
      <c r="O78" s="30"/>
      <c r="P78" s="7">
        <v>73</v>
      </c>
      <c r="Q78" s="26">
        <v>2</v>
      </c>
      <c r="R78" s="26">
        <v>18</v>
      </c>
    </row>
    <row r="79" spans="1:18" s="1" customFormat="1" ht="24.75" customHeight="1">
      <c r="A79" s="7">
        <v>75</v>
      </c>
      <c r="B79" s="8" t="s">
        <v>88</v>
      </c>
      <c r="C79" s="8" t="s">
        <v>127</v>
      </c>
      <c r="D79" s="9" t="s">
        <v>114</v>
      </c>
      <c r="E79" s="10" t="s">
        <v>30</v>
      </c>
      <c r="F79" s="11">
        <v>76</v>
      </c>
      <c r="G79" s="11">
        <v>51.5</v>
      </c>
      <c r="H79" s="11">
        <v>127.5</v>
      </c>
      <c r="I79" s="16">
        <f t="shared" si="3"/>
        <v>31.875</v>
      </c>
      <c r="J79" s="17">
        <v>80.8</v>
      </c>
      <c r="K79" s="16">
        <f t="shared" si="4"/>
        <v>40.4</v>
      </c>
      <c r="L79" s="16">
        <f t="shared" si="5"/>
        <v>72.275</v>
      </c>
      <c r="M79" s="18">
        <v>14</v>
      </c>
      <c r="N79" s="20"/>
      <c r="O79" s="30"/>
      <c r="P79" s="7">
        <v>75</v>
      </c>
      <c r="Q79" s="25">
        <v>2</v>
      </c>
      <c r="R79" s="25">
        <v>18</v>
      </c>
    </row>
    <row r="80" spans="1:18" s="1" customFormat="1" ht="24.75" customHeight="1">
      <c r="A80" s="7">
        <v>77</v>
      </c>
      <c r="B80" s="8" t="s">
        <v>88</v>
      </c>
      <c r="C80" s="8" t="s">
        <v>128</v>
      </c>
      <c r="D80" s="9" t="s">
        <v>114</v>
      </c>
      <c r="E80" s="10" t="s">
        <v>47</v>
      </c>
      <c r="F80" s="11">
        <v>53.5</v>
      </c>
      <c r="G80" s="11">
        <v>65</v>
      </c>
      <c r="H80" s="11">
        <v>118.5</v>
      </c>
      <c r="I80" s="16">
        <f t="shared" si="3"/>
        <v>29.625</v>
      </c>
      <c r="J80" s="17">
        <v>84.46</v>
      </c>
      <c r="K80" s="16">
        <f t="shared" si="4"/>
        <v>42.23</v>
      </c>
      <c r="L80" s="16">
        <f t="shared" si="5"/>
        <v>71.85499999999999</v>
      </c>
      <c r="M80" s="18">
        <v>15</v>
      </c>
      <c r="N80" s="20"/>
      <c r="O80" s="30"/>
      <c r="P80" s="7">
        <v>77</v>
      </c>
      <c r="Q80" s="25">
        <v>2</v>
      </c>
      <c r="R80" s="25">
        <v>18</v>
      </c>
    </row>
    <row r="81" spans="1:18" s="1" customFormat="1" ht="24.75" customHeight="1">
      <c r="A81" s="7">
        <v>78</v>
      </c>
      <c r="B81" s="8" t="s">
        <v>88</v>
      </c>
      <c r="C81" s="8" t="s">
        <v>129</v>
      </c>
      <c r="D81" s="9" t="s">
        <v>114</v>
      </c>
      <c r="E81" s="10" t="s">
        <v>49</v>
      </c>
      <c r="F81" s="11">
        <v>64</v>
      </c>
      <c r="G81" s="11">
        <v>53.5</v>
      </c>
      <c r="H81" s="11">
        <v>117.5</v>
      </c>
      <c r="I81" s="16">
        <f t="shared" si="3"/>
        <v>29.375</v>
      </c>
      <c r="J81" s="17">
        <v>80.2</v>
      </c>
      <c r="K81" s="16">
        <f t="shared" si="4"/>
        <v>40.1</v>
      </c>
      <c r="L81" s="16">
        <f t="shared" si="5"/>
        <v>69.475</v>
      </c>
      <c r="M81" s="18">
        <v>16</v>
      </c>
      <c r="N81" s="20"/>
      <c r="O81" s="30"/>
      <c r="P81" s="7">
        <v>78</v>
      </c>
      <c r="Q81" s="25">
        <v>2</v>
      </c>
      <c r="R81" s="25">
        <v>18</v>
      </c>
    </row>
    <row r="82" spans="1:18" s="1" customFormat="1" ht="24.75" customHeight="1">
      <c r="A82" s="7">
        <v>80</v>
      </c>
      <c r="B82" s="8" t="s">
        <v>88</v>
      </c>
      <c r="C82" s="8" t="s">
        <v>130</v>
      </c>
      <c r="D82" s="9" t="s">
        <v>114</v>
      </c>
      <c r="E82" s="10" t="s">
        <v>45</v>
      </c>
      <c r="F82" s="11">
        <v>73</v>
      </c>
      <c r="G82" s="11">
        <v>40.5</v>
      </c>
      <c r="H82" s="11">
        <v>113.5</v>
      </c>
      <c r="I82" s="16">
        <f t="shared" si="3"/>
        <v>28.375</v>
      </c>
      <c r="J82" s="17">
        <v>79.1</v>
      </c>
      <c r="K82" s="16">
        <f t="shared" si="4"/>
        <v>39.55</v>
      </c>
      <c r="L82" s="16">
        <f t="shared" si="5"/>
        <v>67.925</v>
      </c>
      <c r="M82" s="18">
        <v>17</v>
      </c>
      <c r="N82" s="20"/>
      <c r="O82" s="30"/>
      <c r="P82" s="7">
        <v>80</v>
      </c>
      <c r="Q82" s="25">
        <v>2</v>
      </c>
      <c r="R82" s="25">
        <v>18</v>
      </c>
    </row>
    <row r="83" spans="1:18" s="1" customFormat="1" ht="24.75" customHeight="1">
      <c r="A83" s="7">
        <v>79</v>
      </c>
      <c r="B83" s="8" t="s">
        <v>88</v>
      </c>
      <c r="C83" s="8" t="s">
        <v>131</v>
      </c>
      <c r="D83" s="9" t="s">
        <v>114</v>
      </c>
      <c r="E83" s="10" t="s">
        <v>35</v>
      </c>
      <c r="F83" s="11">
        <v>63.5</v>
      </c>
      <c r="G83" s="11">
        <v>51</v>
      </c>
      <c r="H83" s="11">
        <v>114.5</v>
      </c>
      <c r="I83" s="16">
        <f t="shared" si="3"/>
        <v>28.625</v>
      </c>
      <c r="J83" s="17">
        <v>0</v>
      </c>
      <c r="K83" s="16">
        <f t="shared" si="4"/>
        <v>0</v>
      </c>
      <c r="L83" s="16">
        <f t="shared" si="5"/>
        <v>28.625</v>
      </c>
      <c r="M83" s="18">
        <v>18</v>
      </c>
      <c r="N83" s="20"/>
      <c r="O83" s="30" t="s">
        <v>87</v>
      </c>
      <c r="P83" s="7">
        <v>79</v>
      </c>
      <c r="Q83" s="25">
        <v>2</v>
      </c>
      <c r="R83" s="25">
        <v>18</v>
      </c>
    </row>
    <row r="84" spans="1:18" s="1" customFormat="1" ht="24.75" customHeight="1">
      <c r="A84" s="7">
        <v>81</v>
      </c>
      <c r="B84" s="8" t="s">
        <v>88</v>
      </c>
      <c r="C84" s="27" t="s">
        <v>132</v>
      </c>
      <c r="D84" s="9" t="s">
        <v>133</v>
      </c>
      <c r="E84" s="10" t="s">
        <v>23</v>
      </c>
      <c r="F84" s="11">
        <v>80</v>
      </c>
      <c r="G84" s="11">
        <v>58</v>
      </c>
      <c r="H84" s="11">
        <v>138</v>
      </c>
      <c r="I84" s="16">
        <f t="shared" si="3"/>
        <v>34.5</v>
      </c>
      <c r="J84" s="17">
        <v>84.4</v>
      </c>
      <c r="K84" s="16">
        <f t="shared" si="4"/>
        <v>42.2</v>
      </c>
      <c r="L84" s="16">
        <f t="shared" si="5"/>
        <v>76.7</v>
      </c>
      <c r="M84" s="18">
        <v>1</v>
      </c>
      <c r="N84" s="15" t="s">
        <v>15</v>
      </c>
      <c r="O84" s="30"/>
      <c r="P84" s="7">
        <v>81</v>
      </c>
      <c r="Q84" s="1">
        <v>2</v>
      </c>
      <c r="R84" s="1">
        <v>23</v>
      </c>
    </row>
    <row r="85" spans="1:18" s="1" customFormat="1" ht="24.75" customHeight="1">
      <c r="A85" s="7">
        <v>82</v>
      </c>
      <c r="B85" s="8" t="s">
        <v>88</v>
      </c>
      <c r="C85" s="8" t="s">
        <v>134</v>
      </c>
      <c r="D85" s="9" t="s">
        <v>133</v>
      </c>
      <c r="E85" s="10" t="s">
        <v>37</v>
      </c>
      <c r="F85" s="11">
        <v>54.5</v>
      </c>
      <c r="G85" s="11">
        <v>61</v>
      </c>
      <c r="H85" s="11">
        <v>115.5</v>
      </c>
      <c r="I85" s="16">
        <f t="shared" si="3"/>
        <v>28.875</v>
      </c>
      <c r="J85" s="17">
        <v>85.2</v>
      </c>
      <c r="K85" s="16">
        <f t="shared" si="4"/>
        <v>42.6</v>
      </c>
      <c r="L85" s="16">
        <f t="shared" si="5"/>
        <v>71.475</v>
      </c>
      <c r="M85" s="18">
        <v>2</v>
      </c>
      <c r="N85" s="20"/>
      <c r="O85" s="30"/>
      <c r="P85" s="7">
        <v>82</v>
      </c>
      <c r="Q85" s="1">
        <v>2</v>
      </c>
      <c r="R85" s="1">
        <v>23</v>
      </c>
    </row>
    <row r="86" spans="1:18" s="1" customFormat="1" ht="24.75" customHeight="1">
      <c r="A86" s="7">
        <v>83</v>
      </c>
      <c r="B86" s="8" t="s">
        <v>135</v>
      </c>
      <c r="C86" s="8" t="s">
        <v>136</v>
      </c>
      <c r="D86" s="9" t="s">
        <v>137</v>
      </c>
      <c r="E86" s="10" t="s">
        <v>37</v>
      </c>
      <c r="F86" s="11">
        <v>84.5</v>
      </c>
      <c r="G86" s="11">
        <v>84.5</v>
      </c>
      <c r="H86" s="11">
        <v>169</v>
      </c>
      <c r="I86" s="16">
        <f t="shared" si="3"/>
        <v>42.25</v>
      </c>
      <c r="J86" s="17">
        <v>84.4</v>
      </c>
      <c r="K86" s="16">
        <f t="shared" si="4"/>
        <v>42.2</v>
      </c>
      <c r="L86" s="16">
        <f t="shared" si="5"/>
        <v>84.45</v>
      </c>
      <c r="M86" s="18">
        <v>1</v>
      </c>
      <c r="N86" s="15" t="s">
        <v>15</v>
      </c>
      <c r="O86" s="30"/>
      <c r="P86" s="7">
        <v>83</v>
      </c>
      <c r="Q86" s="25">
        <v>3</v>
      </c>
      <c r="R86" s="25">
        <v>1</v>
      </c>
    </row>
    <row r="87" spans="1:18" s="1" customFormat="1" ht="24.75" customHeight="1">
      <c r="A87" s="7">
        <v>84</v>
      </c>
      <c r="B87" s="8" t="s">
        <v>135</v>
      </c>
      <c r="C87" s="8" t="s">
        <v>138</v>
      </c>
      <c r="D87" s="9" t="s">
        <v>137</v>
      </c>
      <c r="E87" s="10" t="s">
        <v>49</v>
      </c>
      <c r="F87" s="11">
        <v>62.5</v>
      </c>
      <c r="G87" s="11">
        <v>74.5</v>
      </c>
      <c r="H87" s="11">
        <v>137</v>
      </c>
      <c r="I87" s="16">
        <f t="shared" si="3"/>
        <v>34.25</v>
      </c>
      <c r="J87" s="17">
        <v>79.6</v>
      </c>
      <c r="K87" s="16">
        <f t="shared" si="4"/>
        <v>39.8</v>
      </c>
      <c r="L87" s="16">
        <f t="shared" si="5"/>
        <v>74.05</v>
      </c>
      <c r="M87" s="18">
        <v>2</v>
      </c>
      <c r="N87" s="15" t="s">
        <v>15</v>
      </c>
      <c r="O87" s="30"/>
      <c r="P87" s="7">
        <v>84</v>
      </c>
      <c r="Q87" s="25">
        <v>3</v>
      </c>
      <c r="R87" s="25">
        <v>1</v>
      </c>
    </row>
    <row r="88" spans="1:18" s="1" customFormat="1" ht="24.75" customHeight="1">
      <c r="A88" s="7">
        <v>86</v>
      </c>
      <c r="B88" s="8" t="s">
        <v>135</v>
      </c>
      <c r="C88" s="8" t="s">
        <v>139</v>
      </c>
      <c r="D88" s="9" t="s">
        <v>137</v>
      </c>
      <c r="E88" s="10" t="s">
        <v>51</v>
      </c>
      <c r="F88" s="11">
        <v>59</v>
      </c>
      <c r="G88" s="11">
        <v>69.5</v>
      </c>
      <c r="H88" s="11">
        <v>128.5</v>
      </c>
      <c r="I88" s="16">
        <f t="shared" si="3"/>
        <v>32.125</v>
      </c>
      <c r="J88" s="17">
        <v>79.8</v>
      </c>
      <c r="K88" s="16">
        <f t="shared" si="4"/>
        <v>39.9</v>
      </c>
      <c r="L88" s="16">
        <f t="shared" si="5"/>
        <v>72.025</v>
      </c>
      <c r="M88" s="18">
        <v>3</v>
      </c>
      <c r="N88" s="20"/>
      <c r="O88" s="30"/>
      <c r="P88" s="7">
        <v>86</v>
      </c>
      <c r="Q88" s="26">
        <v>3</v>
      </c>
      <c r="R88" s="26">
        <v>1</v>
      </c>
    </row>
    <row r="89" spans="1:18" s="1" customFormat="1" ht="24.75" customHeight="1">
      <c r="A89" s="7">
        <v>85</v>
      </c>
      <c r="B89" s="8" t="s">
        <v>135</v>
      </c>
      <c r="C89" s="8" t="s">
        <v>140</v>
      </c>
      <c r="D89" s="9" t="s">
        <v>137</v>
      </c>
      <c r="E89" s="10" t="s">
        <v>41</v>
      </c>
      <c r="F89" s="11">
        <v>59.5</v>
      </c>
      <c r="G89" s="11">
        <v>69</v>
      </c>
      <c r="H89" s="11">
        <v>128.5</v>
      </c>
      <c r="I89" s="16">
        <f t="shared" si="3"/>
        <v>32.125</v>
      </c>
      <c r="J89" s="17">
        <v>78.1</v>
      </c>
      <c r="K89" s="16">
        <f t="shared" si="4"/>
        <v>39.05</v>
      </c>
      <c r="L89" s="16">
        <f t="shared" si="5"/>
        <v>71.175</v>
      </c>
      <c r="M89" s="18">
        <v>4</v>
      </c>
      <c r="N89" s="20"/>
      <c r="O89" s="30"/>
      <c r="P89" s="7">
        <v>85</v>
      </c>
      <c r="Q89" s="25">
        <v>3</v>
      </c>
      <c r="R89" s="25">
        <v>1</v>
      </c>
    </row>
    <row r="90" spans="1:18" s="1" customFormat="1" ht="24.75" customHeight="1">
      <c r="A90" s="7">
        <v>87</v>
      </c>
      <c r="B90" s="8" t="s">
        <v>135</v>
      </c>
      <c r="C90" s="8" t="s">
        <v>141</v>
      </c>
      <c r="D90" s="9" t="s">
        <v>137</v>
      </c>
      <c r="E90" s="10" t="s">
        <v>28</v>
      </c>
      <c r="F90" s="11">
        <v>53.5</v>
      </c>
      <c r="G90" s="11">
        <v>68</v>
      </c>
      <c r="H90" s="11">
        <v>121.5</v>
      </c>
      <c r="I90" s="16">
        <f t="shared" si="3"/>
        <v>30.375</v>
      </c>
      <c r="J90" s="17">
        <v>79</v>
      </c>
      <c r="K90" s="16">
        <f t="shared" si="4"/>
        <v>39.5</v>
      </c>
      <c r="L90" s="16">
        <f t="shared" si="5"/>
        <v>69.875</v>
      </c>
      <c r="M90" s="18">
        <v>5</v>
      </c>
      <c r="N90" s="20"/>
      <c r="O90" s="30"/>
      <c r="P90" s="7">
        <v>87</v>
      </c>
      <c r="Q90" s="25">
        <v>3</v>
      </c>
      <c r="R90" s="25">
        <v>1</v>
      </c>
    </row>
    <row r="91" spans="1:18" s="1" customFormat="1" ht="24.75" customHeight="1">
      <c r="A91" s="7">
        <v>88</v>
      </c>
      <c r="B91" s="8" t="s">
        <v>135</v>
      </c>
      <c r="C91" s="8" t="s">
        <v>142</v>
      </c>
      <c r="D91" s="9" t="s">
        <v>137</v>
      </c>
      <c r="E91" s="10" t="s">
        <v>23</v>
      </c>
      <c r="F91" s="11">
        <v>48.5</v>
      </c>
      <c r="G91" s="11">
        <v>66.5</v>
      </c>
      <c r="H91" s="11">
        <v>115</v>
      </c>
      <c r="I91" s="16">
        <f t="shared" si="3"/>
        <v>28.75</v>
      </c>
      <c r="J91" s="17">
        <v>79.9</v>
      </c>
      <c r="K91" s="16">
        <f t="shared" si="4"/>
        <v>39.95</v>
      </c>
      <c r="L91" s="16">
        <f t="shared" si="5"/>
        <v>68.7</v>
      </c>
      <c r="M91" s="18">
        <v>6</v>
      </c>
      <c r="N91" s="20"/>
      <c r="O91" s="30"/>
      <c r="P91" s="7">
        <v>88</v>
      </c>
      <c r="Q91" s="25">
        <v>3</v>
      </c>
      <c r="R91" s="25">
        <v>1</v>
      </c>
    </row>
    <row r="92" spans="1:18" s="1" customFormat="1" ht="24.75" customHeight="1">
      <c r="A92" s="7">
        <v>89</v>
      </c>
      <c r="B92" s="8" t="s">
        <v>135</v>
      </c>
      <c r="C92" s="8" t="s">
        <v>143</v>
      </c>
      <c r="D92" s="9" t="s">
        <v>144</v>
      </c>
      <c r="E92" s="10" t="s">
        <v>41</v>
      </c>
      <c r="F92" s="11">
        <v>92</v>
      </c>
      <c r="G92" s="11">
        <v>69</v>
      </c>
      <c r="H92" s="11">
        <v>161</v>
      </c>
      <c r="I92" s="16">
        <f t="shared" si="3"/>
        <v>40.25</v>
      </c>
      <c r="J92" s="17">
        <v>86.2</v>
      </c>
      <c r="K92" s="16">
        <f t="shared" si="4"/>
        <v>43.1</v>
      </c>
      <c r="L92" s="16">
        <f t="shared" si="5"/>
        <v>83.35</v>
      </c>
      <c r="M92" s="18">
        <v>1</v>
      </c>
      <c r="N92" s="15" t="s">
        <v>15</v>
      </c>
      <c r="O92" s="30"/>
      <c r="P92" s="7">
        <v>89</v>
      </c>
      <c r="Q92" s="25">
        <v>3</v>
      </c>
      <c r="R92" s="25">
        <v>8</v>
      </c>
    </row>
    <row r="93" spans="1:18" s="1" customFormat="1" ht="24.75" customHeight="1">
      <c r="A93" s="7">
        <v>90</v>
      </c>
      <c r="B93" s="8" t="s">
        <v>135</v>
      </c>
      <c r="C93" s="8" t="s">
        <v>145</v>
      </c>
      <c r="D93" s="9" t="s">
        <v>144</v>
      </c>
      <c r="E93" s="10" t="s">
        <v>30</v>
      </c>
      <c r="F93" s="11">
        <v>85.5</v>
      </c>
      <c r="G93" s="11">
        <v>68.5</v>
      </c>
      <c r="H93" s="11">
        <v>154</v>
      </c>
      <c r="I93" s="16">
        <f t="shared" si="3"/>
        <v>38.5</v>
      </c>
      <c r="J93" s="17">
        <v>84.9</v>
      </c>
      <c r="K93" s="16">
        <f t="shared" si="4"/>
        <v>42.45</v>
      </c>
      <c r="L93" s="16">
        <f t="shared" si="5"/>
        <v>80.95</v>
      </c>
      <c r="M93" s="18">
        <v>2</v>
      </c>
      <c r="N93" s="15" t="s">
        <v>15</v>
      </c>
      <c r="O93" s="30"/>
      <c r="P93" s="7">
        <v>90</v>
      </c>
      <c r="Q93" s="25">
        <v>3</v>
      </c>
      <c r="R93" s="25">
        <v>8</v>
      </c>
    </row>
    <row r="94" spans="1:18" s="1" customFormat="1" ht="24.75" customHeight="1">
      <c r="A94" s="7">
        <v>91</v>
      </c>
      <c r="B94" s="8" t="s">
        <v>135</v>
      </c>
      <c r="C94" s="8" t="s">
        <v>146</v>
      </c>
      <c r="D94" s="9" t="s">
        <v>144</v>
      </c>
      <c r="E94" s="10" t="s">
        <v>23</v>
      </c>
      <c r="F94" s="11">
        <v>85.5</v>
      </c>
      <c r="G94" s="11">
        <v>61.5</v>
      </c>
      <c r="H94" s="11">
        <v>147</v>
      </c>
      <c r="I94" s="16">
        <f t="shared" si="3"/>
        <v>36.75</v>
      </c>
      <c r="J94" s="17">
        <v>83.7</v>
      </c>
      <c r="K94" s="16">
        <f t="shared" si="4"/>
        <v>41.85</v>
      </c>
      <c r="L94" s="16">
        <f t="shared" si="5"/>
        <v>78.6</v>
      </c>
      <c r="M94" s="18">
        <v>3</v>
      </c>
      <c r="N94" s="15" t="s">
        <v>15</v>
      </c>
      <c r="O94" s="30"/>
      <c r="P94" s="7">
        <v>91</v>
      </c>
      <c r="Q94" s="25">
        <v>3</v>
      </c>
      <c r="R94" s="25">
        <v>8</v>
      </c>
    </row>
    <row r="95" spans="1:18" s="1" customFormat="1" ht="24.75" customHeight="1">
      <c r="A95" s="7">
        <v>93</v>
      </c>
      <c r="B95" s="8" t="s">
        <v>135</v>
      </c>
      <c r="C95" s="8" t="s">
        <v>147</v>
      </c>
      <c r="D95" s="9" t="s">
        <v>144</v>
      </c>
      <c r="E95" s="10" t="s">
        <v>28</v>
      </c>
      <c r="F95" s="11">
        <v>74</v>
      </c>
      <c r="G95" s="11">
        <v>61.5</v>
      </c>
      <c r="H95" s="11">
        <v>135.5</v>
      </c>
      <c r="I95" s="16">
        <f t="shared" si="3"/>
        <v>33.875</v>
      </c>
      <c r="J95" s="17">
        <v>84.8</v>
      </c>
      <c r="K95" s="16">
        <f t="shared" si="4"/>
        <v>42.4</v>
      </c>
      <c r="L95" s="16">
        <f t="shared" si="5"/>
        <v>76.275</v>
      </c>
      <c r="M95" s="18">
        <v>4</v>
      </c>
      <c r="N95" s="20"/>
      <c r="O95" s="30"/>
      <c r="P95" s="7">
        <v>93</v>
      </c>
      <c r="Q95" s="25">
        <v>3</v>
      </c>
      <c r="R95" s="25">
        <v>8</v>
      </c>
    </row>
    <row r="96" spans="1:18" s="1" customFormat="1" ht="24.75" customHeight="1">
      <c r="A96" s="7">
        <v>92</v>
      </c>
      <c r="B96" s="8" t="s">
        <v>135</v>
      </c>
      <c r="C96" s="8" t="s">
        <v>148</v>
      </c>
      <c r="D96" s="9" t="s">
        <v>144</v>
      </c>
      <c r="E96" s="10" t="s">
        <v>51</v>
      </c>
      <c r="F96" s="11">
        <v>64</v>
      </c>
      <c r="G96" s="11">
        <v>73</v>
      </c>
      <c r="H96" s="11">
        <v>137</v>
      </c>
      <c r="I96" s="16">
        <f t="shared" si="3"/>
        <v>34.25</v>
      </c>
      <c r="J96" s="17">
        <v>83.8</v>
      </c>
      <c r="K96" s="16">
        <f t="shared" si="4"/>
        <v>41.9</v>
      </c>
      <c r="L96" s="16">
        <f t="shared" si="5"/>
        <v>76.15</v>
      </c>
      <c r="M96" s="18">
        <v>5</v>
      </c>
      <c r="N96" s="20"/>
      <c r="O96" s="30"/>
      <c r="P96" s="7">
        <v>92</v>
      </c>
      <c r="Q96" s="25">
        <v>3</v>
      </c>
      <c r="R96" s="25">
        <v>8</v>
      </c>
    </row>
    <row r="97" spans="1:18" s="1" customFormat="1" ht="24.75" customHeight="1">
      <c r="A97" s="7">
        <v>96</v>
      </c>
      <c r="B97" s="8" t="s">
        <v>135</v>
      </c>
      <c r="C97" s="8" t="s">
        <v>149</v>
      </c>
      <c r="D97" s="9" t="s">
        <v>144</v>
      </c>
      <c r="E97" s="10" t="s">
        <v>49</v>
      </c>
      <c r="F97" s="11">
        <v>68</v>
      </c>
      <c r="G97" s="11">
        <v>59</v>
      </c>
      <c r="H97" s="11">
        <v>127</v>
      </c>
      <c r="I97" s="16">
        <f t="shared" si="3"/>
        <v>31.75</v>
      </c>
      <c r="J97" s="17">
        <v>85</v>
      </c>
      <c r="K97" s="16">
        <f t="shared" si="4"/>
        <v>42.5</v>
      </c>
      <c r="L97" s="16">
        <f t="shared" si="5"/>
        <v>74.25</v>
      </c>
      <c r="M97" s="18">
        <v>6</v>
      </c>
      <c r="N97" s="20"/>
      <c r="O97" s="30"/>
      <c r="P97" s="7">
        <v>96</v>
      </c>
      <c r="Q97" s="25">
        <v>3</v>
      </c>
      <c r="R97" s="25">
        <v>8</v>
      </c>
    </row>
    <row r="98" spans="1:18" s="1" customFormat="1" ht="24.75" customHeight="1">
      <c r="A98" s="7">
        <v>95</v>
      </c>
      <c r="B98" s="8" t="s">
        <v>135</v>
      </c>
      <c r="C98" s="8" t="s">
        <v>150</v>
      </c>
      <c r="D98" s="9" t="s">
        <v>144</v>
      </c>
      <c r="E98" s="10" t="s">
        <v>53</v>
      </c>
      <c r="F98" s="11">
        <v>81</v>
      </c>
      <c r="G98" s="11">
        <v>49</v>
      </c>
      <c r="H98" s="11">
        <v>130</v>
      </c>
      <c r="I98" s="16">
        <f t="shared" si="3"/>
        <v>32.5</v>
      </c>
      <c r="J98" s="17">
        <v>82.7</v>
      </c>
      <c r="K98" s="16">
        <f t="shared" si="4"/>
        <v>41.35</v>
      </c>
      <c r="L98" s="16">
        <f t="shared" si="5"/>
        <v>73.85</v>
      </c>
      <c r="M98" s="18">
        <v>7</v>
      </c>
      <c r="N98" s="20"/>
      <c r="O98" s="30"/>
      <c r="P98" s="7">
        <v>95</v>
      </c>
      <c r="Q98" s="25">
        <v>3</v>
      </c>
      <c r="R98" s="25">
        <v>8</v>
      </c>
    </row>
    <row r="99" spans="1:18" s="1" customFormat="1" ht="24.75" customHeight="1">
      <c r="A99" s="7">
        <v>94</v>
      </c>
      <c r="B99" s="8" t="s">
        <v>135</v>
      </c>
      <c r="C99" s="8" t="s">
        <v>151</v>
      </c>
      <c r="D99" s="9" t="s">
        <v>144</v>
      </c>
      <c r="E99" s="10" t="s">
        <v>45</v>
      </c>
      <c r="F99" s="11">
        <v>66</v>
      </c>
      <c r="G99" s="11">
        <v>66.5</v>
      </c>
      <c r="H99" s="11">
        <v>132.5</v>
      </c>
      <c r="I99" s="16">
        <f t="shared" si="3"/>
        <v>33.125</v>
      </c>
      <c r="J99" s="17">
        <v>80.3</v>
      </c>
      <c r="K99" s="16">
        <f t="shared" si="4"/>
        <v>40.15</v>
      </c>
      <c r="L99" s="16">
        <f t="shared" si="5"/>
        <v>73.275</v>
      </c>
      <c r="M99" s="18">
        <v>8</v>
      </c>
      <c r="N99" s="20"/>
      <c r="O99" s="30"/>
      <c r="P99" s="7">
        <v>94</v>
      </c>
      <c r="Q99" s="26">
        <v>3</v>
      </c>
      <c r="R99" s="26">
        <v>8</v>
      </c>
    </row>
    <row r="100" spans="1:18" s="1" customFormat="1" ht="24.75" customHeight="1">
      <c r="A100" s="7">
        <v>97</v>
      </c>
      <c r="B100" s="8" t="s">
        <v>135</v>
      </c>
      <c r="C100" s="8" t="s">
        <v>152</v>
      </c>
      <c r="D100" s="9" t="s">
        <v>144</v>
      </c>
      <c r="E100" s="10" t="s">
        <v>37</v>
      </c>
      <c r="F100" s="11">
        <v>76.5</v>
      </c>
      <c r="G100" s="11">
        <v>47.5</v>
      </c>
      <c r="H100" s="11">
        <v>124</v>
      </c>
      <c r="I100" s="16">
        <f t="shared" si="3"/>
        <v>31</v>
      </c>
      <c r="J100" s="17">
        <v>84.1</v>
      </c>
      <c r="K100" s="16">
        <f t="shared" si="4"/>
        <v>42.05</v>
      </c>
      <c r="L100" s="16">
        <f t="shared" si="5"/>
        <v>73.05</v>
      </c>
      <c r="M100" s="18">
        <v>9</v>
      </c>
      <c r="N100" s="20"/>
      <c r="O100" s="30"/>
      <c r="P100" s="7">
        <v>97</v>
      </c>
      <c r="Q100" s="25">
        <v>3</v>
      </c>
      <c r="R100" s="25">
        <v>8</v>
      </c>
    </row>
    <row r="101" spans="1:18" s="1" customFormat="1" ht="24.75" customHeight="1">
      <c r="A101" s="7">
        <v>98</v>
      </c>
      <c r="B101" s="8" t="s">
        <v>135</v>
      </c>
      <c r="C101" s="8" t="s">
        <v>153</v>
      </c>
      <c r="D101" s="9" t="s">
        <v>154</v>
      </c>
      <c r="E101" s="10" t="s">
        <v>37</v>
      </c>
      <c r="F101" s="11">
        <v>83</v>
      </c>
      <c r="G101" s="11">
        <v>72</v>
      </c>
      <c r="H101" s="11">
        <v>155</v>
      </c>
      <c r="I101" s="16">
        <f t="shared" si="3"/>
        <v>38.75</v>
      </c>
      <c r="J101" s="17">
        <v>84.7</v>
      </c>
      <c r="K101" s="16">
        <f t="shared" si="4"/>
        <v>42.35</v>
      </c>
      <c r="L101" s="16">
        <f t="shared" si="5"/>
        <v>81.1</v>
      </c>
      <c r="M101" s="18">
        <v>1</v>
      </c>
      <c r="N101" s="15" t="s">
        <v>15</v>
      </c>
      <c r="O101" s="30"/>
      <c r="P101" s="7">
        <v>98</v>
      </c>
      <c r="Q101" s="25">
        <v>3</v>
      </c>
      <c r="R101" s="25">
        <v>15</v>
      </c>
    </row>
    <row r="102" spans="1:18" s="1" customFormat="1" ht="24.75" customHeight="1">
      <c r="A102" s="7">
        <v>99</v>
      </c>
      <c r="B102" s="8" t="s">
        <v>135</v>
      </c>
      <c r="C102" s="27" t="s">
        <v>155</v>
      </c>
      <c r="D102" s="28" t="s">
        <v>154</v>
      </c>
      <c r="E102" s="10" t="s">
        <v>23</v>
      </c>
      <c r="F102" s="11">
        <v>69.5</v>
      </c>
      <c r="G102" s="11">
        <v>71</v>
      </c>
      <c r="H102" s="11">
        <v>140.5</v>
      </c>
      <c r="I102" s="16">
        <f t="shared" si="3"/>
        <v>35.125</v>
      </c>
      <c r="J102" s="17">
        <v>84.3</v>
      </c>
      <c r="K102" s="16">
        <f t="shared" si="4"/>
        <v>42.15</v>
      </c>
      <c r="L102" s="16">
        <f t="shared" si="5"/>
        <v>77.275</v>
      </c>
      <c r="M102" s="18">
        <v>2</v>
      </c>
      <c r="N102" s="15" t="s">
        <v>15</v>
      </c>
      <c r="O102" s="30"/>
      <c r="P102" s="7">
        <v>99</v>
      </c>
      <c r="Q102" s="25">
        <v>3</v>
      </c>
      <c r="R102" s="25">
        <v>15</v>
      </c>
    </row>
    <row r="103" spans="1:18" s="1" customFormat="1" ht="24.75" customHeight="1">
      <c r="A103" s="7">
        <v>100</v>
      </c>
      <c r="B103" s="8" t="s">
        <v>135</v>
      </c>
      <c r="C103" s="27" t="s">
        <v>156</v>
      </c>
      <c r="D103" s="28" t="s">
        <v>154</v>
      </c>
      <c r="E103" s="10" t="s">
        <v>51</v>
      </c>
      <c r="F103" s="11">
        <v>62</v>
      </c>
      <c r="G103" s="11">
        <v>64.5</v>
      </c>
      <c r="H103" s="11">
        <v>126.5</v>
      </c>
      <c r="I103" s="16">
        <f t="shared" si="3"/>
        <v>31.625</v>
      </c>
      <c r="J103" s="17">
        <v>81.4</v>
      </c>
      <c r="K103" s="16">
        <f t="shared" si="4"/>
        <v>40.7</v>
      </c>
      <c r="L103" s="16">
        <f t="shared" si="5"/>
        <v>72.325</v>
      </c>
      <c r="M103" s="18">
        <v>3</v>
      </c>
      <c r="N103" s="20"/>
      <c r="O103" s="30"/>
      <c r="P103" s="7">
        <v>100</v>
      </c>
      <c r="Q103" s="1">
        <v>3</v>
      </c>
      <c r="R103" s="1">
        <v>15</v>
      </c>
    </row>
    <row r="104" spans="1:18" s="1" customFormat="1" ht="24.75" customHeight="1">
      <c r="A104" s="7">
        <v>102</v>
      </c>
      <c r="B104" s="8" t="s">
        <v>135</v>
      </c>
      <c r="C104" s="8" t="s">
        <v>157</v>
      </c>
      <c r="D104" s="9" t="s">
        <v>154</v>
      </c>
      <c r="E104" s="10" t="s">
        <v>28</v>
      </c>
      <c r="F104" s="11">
        <v>64.5</v>
      </c>
      <c r="G104" s="11">
        <v>58</v>
      </c>
      <c r="H104" s="11">
        <v>122.5</v>
      </c>
      <c r="I104" s="16">
        <f t="shared" si="3"/>
        <v>30.625</v>
      </c>
      <c r="J104" s="17">
        <v>80</v>
      </c>
      <c r="K104" s="16">
        <f t="shared" si="4"/>
        <v>40</v>
      </c>
      <c r="L104" s="16">
        <f t="shared" si="5"/>
        <v>70.625</v>
      </c>
      <c r="M104" s="18">
        <v>4</v>
      </c>
      <c r="N104" s="20"/>
      <c r="O104" s="30"/>
      <c r="P104" s="7">
        <v>102</v>
      </c>
      <c r="Q104" s="26">
        <v>3</v>
      </c>
      <c r="R104" s="26">
        <v>15</v>
      </c>
    </row>
    <row r="105" spans="1:18" s="1" customFormat="1" ht="24.75" customHeight="1">
      <c r="A105" s="7">
        <v>103</v>
      </c>
      <c r="B105" s="8" t="s">
        <v>135</v>
      </c>
      <c r="C105" s="8" t="s">
        <v>158</v>
      </c>
      <c r="D105" s="9" t="s">
        <v>154</v>
      </c>
      <c r="E105" s="10" t="s">
        <v>41</v>
      </c>
      <c r="F105" s="11">
        <v>49</v>
      </c>
      <c r="G105" s="11">
        <v>64</v>
      </c>
      <c r="H105" s="11">
        <v>113</v>
      </c>
      <c r="I105" s="16">
        <f t="shared" si="3"/>
        <v>28.25</v>
      </c>
      <c r="J105" s="17">
        <v>84.1</v>
      </c>
      <c r="K105" s="16">
        <f t="shared" si="4"/>
        <v>42.05</v>
      </c>
      <c r="L105" s="16">
        <f t="shared" si="5"/>
        <v>70.3</v>
      </c>
      <c r="M105" s="18">
        <v>5</v>
      </c>
      <c r="N105" s="20"/>
      <c r="O105" s="30"/>
      <c r="P105" s="7">
        <v>103</v>
      </c>
      <c r="Q105" s="26">
        <v>3</v>
      </c>
      <c r="R105" s="26">
        <v>15</v>
      </c>
    </row>
    <row r="106" spans="1:18" s="1" customFormat="1" ht="24.75" customHeight="1">
      <c r="A106" s="7">
        <v>101</v>
      </c>
      <c r="B106" s="8" t="s">
        <v>135</v>
      </c>
      <c r="C106" s="27" t="s">
        <v>159</v>
      </c>
      <c r="D106" s="28" t="s">
        <v>154</v>
      </c>
      <c r="E106" s="10" t="s">
        <v>49</v>
      </c>
      <c r="F106" s="11">
        <v>49.5</v>
      </c>
      <c r="G106" s="11">
        <v>65</v>
      </c>
      <c r="H106" s="11">
        <v>114.5</v>
      </c>
      <c r="I106" s="16">
        <f t="shared" si="3"/>
        <v>28.625</v>
      </c>
      <c r="J106" s="17">
        <v>80</v>
      </c>
      <c r="K106" s="16">
        <f t="shared" si="4"/>
        <v>40</v>
      </c>
      <c r="L106" s="16">
        <f t="shared" si="5"/>
        <v>68.625</v>
      </c>
      <c r="M106" s="18">
        <v>6</v>
      </c>
      <c r="N106" s="20"/>
      <c r="O106" s="30"/>
      <c r="P106" s="7">
        <v>101</v>
      </c>
      <c r="Q106" s="26">
        <v>3</v>
      </c>
      <c r="R106" s="26">
        <v>15</v>
      </c>
    </row>
    <row r="107" spans="1:18" s="1" customFormat="1" ht="24.75" customHeight="1">
      <c r="A107" s="7">
        <v>104</v>
      </c>
      <c r="B107" s="8" t="s">
        <v>135</v>
      </c>
      <c r="C107" s="8" t="s">
        <v>160</v>
      </c>
      <c r="D107" s="9" t="s">
        <v>161</v>
      </c>
      <c r="E107" s="10" t="s">
        <v>53</v>
      </c>
      <c r="F107" s="11">
        <v>91.5</v>
      </c>
      <c r="G107" s="11">
        <v>65</v>
      </c>
      <c r="H107" s="11">
        <v>156.5</v>
      </c>
      <c r="I107" s="16">
        <f t="shared" si="3"/>
        <v>39.125</v>
      </c>
      <c r="J107" s="17">
        <v>82.7</v>
      </c>
      <c r="K107" s="16">
        <f t="shared" si="4"/>
        <v>41.35</v>
      </c>
      <c r="L107" s="16">
        <f t="shared" si="5"/>
        <v>80.475</v>
      </c>
      <c r="M107" s="18">
        <v>1</v>
      </c>
      <c r="N107" s="15" t="s">
        <v>15</v>
      </c>
      <c r="O107" s="30"/>
      <c r="P107" s="7">
        <v>104</v>
      </c>
      <c r="Q107" s="25">
        <v>3</v>
      </c>
      <c r="R107" s="25">
        <v>19</v>
      </c>
    </row>
    <row r="108" spans="1:18" s="1" customFormat="1" ht="24.75" customHeight="1">
      <c r="A108" s="7">
        <v>105</v>
      </c>
      <c r="B108" s="8" t="s">
        <v>135</v>
      </c>
      <c r="C108" s="8" t="s">
        <v>162</v>
      </c>
      <c r="D108" s="9" t="s">
        <v>161</v>
      </c>
      <c r="E108" s="10" t="s">
        <v>37</v>
      </c>
      <c r="F108" s="11">
        <v>80.5</v>
      </c>
      <c r="G108" s="11">
        <v>60</v>
      </c>
      <c r="H108" s="11">
        <v>140.5</v>
      </c>
      <c r="I108" s="16">
        <f t="shared" si="3"/>
        <v>35.125</v>
      </c>
      <c r="J108" s="17">
        <v>84.1</v>
      </c>
      <c r="K108" s="16">
        <f t="shared" si="4"/>
        <v>42.05</v>
      </c>
      <c r="L108" s="16">
        <f t="shared" si="5"/>
        <v>77.175</v>
      </c>
      <c r="M108" s="18">
        <v>2</v>
      </c>
      <c r="N108" s="15" t="s">
        <v>15</v>
      </c>
      <c r="O108" s="30"/>
      <c r="P108" s="7">
        <v>105</v>
      </c>
      <c r="Q108" s="1">
        <v>3</v>
      </c>
      <c r="R108" s="1">
        <v>19</v>
      </c>
    </row>
    <row r="109" spans="1:18" s="1" customFormat="1" ht="24.75" customHeight="1">
      <c r="A109" s="7">
        <v>108</v>
      </c>
      <c r="B109" s="8" t="s">
        <v>135</v>
      </c>
      <c r="C109" s="8" t="s">
        <v>163</v>
      </c>
      <c r="D109" s="9" t="s">
        <v>161</v>
      </c>
      <c r="E109" s="10" t="s">
        <v>51</v>
      </c>
      <c r="F109" s="11">
        <v>64.5</v>
      </c>
      <c r="G109" s="11">
        <v>57</v>
      </c>
      <c r="H109" s="11">
        <v>121.5</v>
      </c>
      <c r="I109" s="16">
        <f t="shared" si="3"/>
        <v>30.375</v>
      </c>
      <c r="J109" s="17">
        <v>85.4</v>
      </c>
      <c r="K109" s="16">
        <f t="shared" si="4"/>
        <v>42.7</v>
      </c>
      <c r="L109" s="16">
        <f t="shared" si="5"/>
        <v>73.075</v>
      </c>
      <c r="M109" s="18">
        <v>3</v>
      </c>
      <c r="N109" s="15" t="s">
        <v>15</v>
      </c>
      <c r="O109" s="30"/>
      <c r="P109" s="7">
        <v>108</v>
      </c>
      <c r="Q109" s="26">
        <v>3</v>
      </c>
      <c r="R109" s="26">
        <v>19</v>
      </c>
    </row>
    <row r="110" spans="1:18" s="1" customFormat="1" ht="24.75" customHeight="1">
      <c r="A110" s="7">
        <v>106</v>
      </c>
      <c r="B110" s="8" t="s">
        <v>135</v>
      </c>
      <c r="C110" s="8" t="s">
        <v>164</v>
      </c>
      <c r="D110" s="9" t="s">
        <v>161</v>
      </c>
      <c r="E110" s="10" t="s">
        <v>30</v>
      </c>
      <c r="F110" s="11">
        <v>72.5</v>
      </c>
      <c r="G110" s="11">
        <v>54</v>
      </c>
      <c r="H110" s="11">
        <v>126.5</v>
      </c>
      <c r="I110" s="16">
        <f t="shared" si="3"/>
        <v>31.625</v>
      </c>
      <c r="J110" s="17">
        <v>77.8</v>
      </c>
      <c r="K110" s="16">
        <f t="shared" si="4"/>
        <v>38.9</v>
      </c>
      <c r="L110" s="16">
        <f t="shared" si="5"/>
        <v>70.525</v>
      </c>
      <c r="M110" s="18">
        <v>4</v>
      </c>
      <c r="N110" s="15" t="s">
        <v>15</v>
      </c>
      <c r="O110" s="30"/>
      <c r="P110" s="7">
        <v>106</v>
      </c>
      <c r="Q110" s="25">
        <v>3</v>
      </c>
      <c r="R110" s="25">
        <v>19</v>
      </c>
    </row>
    <row r="111" spans="1:18" s="1" customFormat="1" ht="24.75" customHeight="1">
      <c r="A111" s="7">
        <v>107</v>
      </c>
      <c r="B111" s="8" t="s">
        <v>135</v>
      </c>
      <c r="C111" s="8" t="s">
        <v>165</v>
      </c>
      <c r="D111" s="9" t="s">
        <v>161</v>
      </c>
      <c r="E111" s="10" t="s">
        <v>23</v>
      </c>
      <c r="F111" s="11">
        <v>65.5</v>
      </c>
      <c r="G111" s="11">
        <v>58</v>
      </c>
      <c r="H111" s="11">
        <v>123.5</v>
      </c>
      <c r="I111" s="16">
        <f t="shared" si="3"/>
        <v>30.875</v>
      </c>
      <c r="J111" s="17">
        <v>78.7</v>
      </c>
      <c r="K111" s="16">
        <f t="shared" si="4"/>
        <v>39.35</v>
      </c>
      <c r="L111" s="16">
        <f t="shared" si="5"/>
        <v>70.225</v>
      </c>
      <c r="M111" s="18">
        <v>5</v>
      </c>
      <c r="N111" s="20"/>
      <c r="O111" s="30"/>
      <c r="P111" s="7">
        <v>107</v>
      </c>
      <c r="Q111" s="25">
        <v>3</v>
      </c>
      <c r="R111" s="25">
        <v>19</v>
      </c>
    </row>
    <row r="112" spans="1:18" s="1" customFormat="1" ht="24.75" customHeight="1">
      <c r="A112" s="7">
        <v>109</v>
      </c>
      <c r="B112" s="8" t="s">
        <v>135</v>
      </c>
      <c r="C112" s="8" t="s">
        <v>166</v>
      </c>
      <c r="D112" s="9" t="s">
        <v>161</v>
      </c>
      <c r="E112" s="10" t="s">
        <v>32</v>
      </c>
      <c r="F112" s="11">
        <v>63.5</v>
      </c>
      <c r="G112" s="11">
        <v>52</v>
      </c>
      <c r="H112" s="11">
        <v>115.5</v>
      </c>
      <c r="I112" s="16">
        <f t="shared" si="3"/>
        <v>28.875</v>
      </c>
      <c r="J112" s="17">
        <v>79.7</v>
      </c>
      <c r="K112" s="16">
        <f t="shared" si="4"/>
        <v>39.85</v>
      </c>
      <c r="L112" s="16">
        <f t="shared" si="5"/>
        <v>68.725</v>
      </c>
      <c r="M112" s="18">
        <v>6</v>
      </c>
      <c r="N112" s="20"/>
      <c r="O112" s="30"/>
      <c r="P112" s="7">
        <v>109</v>
      </c>
      <c r="Q112" s="25">
        <v>3</v>
      </c>
      <c r="R112" s="25">
        <v>19</v>
      </c>
    </row>
    <row r="113" spans="1:18" s="1" customFormat="1" ht="24.75" customHeight="1">
      <c r="A113" s="7">
        <v>110</v>
      </c>
      <c r="B113" s="8" t="s">
        <v>135</v>
      </c>
      <c r="C113" s="8" t="s">
        <v>167</v>
      </c>
      <c r="D113" s="9" t="s">
        <v>161</v>
      </c>
      <c r="E113" s="10" t="s">
        <v>41</v>
      </c>
      <c r="F113" s="11">
        <v>60.5</v>
      </c>
      <c r="G113" s="11">
        <v>46.5</v>
      </c>
      <c r="H113" s="11">
        <v>107</v>
      </c>
      <c r="I113" s="16">
        <f t="shared" si="3"/>
        <v>26.75</v>
      </c>
      <c r="J113" s="17">
        <v>83.7</v>
      </c>
      <c r="K113" s="16">
        <f t="shared" si="4"/>
        <v>41.85</v>
      </c>
      <c r="L113" s="16">
        <f t="shared" si="5"/>
        <v>68.6</v>
      </c>
      <c r="M113" s="18">
        <v>7</v>
      </c>
      <c r="N113" s="20"/>
      <c r="O113" s="30"/>
      <c r="P113" s="7">
        <v>110</v>
      </c>
      <c r="Q113" s="25">
        <v>3</v>
      </c>
      <c r="R113" s="25">
        <v>19</v>
      </c>
    </row>
    <row r="114" spans="1:18" s="1" customFormat="1" ht="24.75" customHeight="1">
      <c r="A114" s="7">
        <v>111</v>
      </c>
      <c r="B114" s="8" t="s">
        <v>135</v>
      </c>
      <c r="C114" s="8" t="s">
        <v>168</v>
      </c>
      <c r="D114" s="9" t="s">
        <v>161</v>
      </c>
      <c r="E114" s="10" t="s">
        <v>45</v>
      </c>
      <c r="F114" s="11">
        <v>59.5</v>
      </c>
      <c r="G114" s="11">
        <v>46.5</v>
      </c>
      <c r="H114" s="11">
        <v>106</v>
      </c>
      <c r="I114" s="16">
        <f t="shared" si="3"/>
        <v>26.5</v>
      </c>
      <c r="J114" s="17">
        <v>80.3</v>
      </c>
      <c r="K114" s="16">
        <f t="shared" si="4"/>
        <v>40.15</v>
      </c>
      <c r="L114" s="16">
        <f t="shared" si="5"/>
        <v>66.65</v>
      </c>
      <c r="M114" s="18">
        <v>8</v>
      </c>
      <c r="N114" s="20"/>
      <c r="O114" s="30"/>
      <c r="P114" s="7">
        <v>111</v>
      </c>
      <c r="Q114" s="1">
        <v>3</v>
      </c>
      <c r="R114" s="1">
        <v>19</v>
      </c>
    </row>
    <row r="115" spans="1:18" s="1" customFormat="1" ht="24.75" customHeight="1">
      <c r="A115" s="7">
        <v>114</v>
      </c>
      <c r="B115" s="8" t="s">
        <v>135</v>
      </c>
      <c r="C115" s="8" t="s">
        <v>169</v>
      </c>
      <c r="D115" s="9" t="s">
        <v>161</v>
      </c>
      <c r="E115" s="10" t="s">
        <v>39</v>
      </c>
      <c r="F115" s="11">
        <v>32</v>
      </c>
      <c r="G115" s="11">
        <v>53</v>
      </c>
      <c r="H115" s="11">
        <v>85</v>
      </c>
      <c r="I115" s="16">
        <f t="shared" si="3"/>
        <v>21.25</v>
      </c>
      <c r="J115" s="17">
        <v>78.2</v>
      </c>
      <c r="K115" s="16">
        <f t="shared" si="4"/>
        <v>39.1</v>
      </c>
      <c r="L115" s="16">
        <f t="shared" si="5"/>
        <v>60.35</v>
      </c>
      <c r="M115" s="18">
        <v>9</v>
      </c>
      <c r="N115" s="20"/>
      <c r="O115" s="30"/>
      <c r="P115" s="7">
        <v>114</v>
      </c>
      <c r="Q115" s="25">
        <v>3</v>
      </c>
      <c r="R115" s="25">
        <v>19</v>
      </c>
    </row>
    <row r="116" spans="1:18" s="1" customFormat="1" ht="24.75" customHeight="1">
      <c r="A116" s="7">
        <v>112</v>
      </c>
      <c r="B116" s="8" t="s">
        <v>135</v>
      </c>
      <c r="C116" s="8" t="s">
        <v>170</v>
      </c>
      <c r="D116" s="9" t="s">
        <v>161</v>
      </c>
      <c r="E116" s="10" t="s">
        <v>49</v>
      </c>
      <c r="F116" s="11">
        <v>54.5</v>
      </c>
      <c r="G116" s="11">
        <v>50.5</v>
      </c>
      <c r="H116" s="11">
        <v>105</v>
      </c>
      <c r="I116" s="16">
        <f t="shared" si="3"/>
        <v>26.25</v>
      </c>
      <c r="J116" s="17">
        <v>0</v>
      </c>
      <c r="K116" s="16">
        <f t="shared" si="4"/>
        <v>0</v>
      </c>
      <c r="L116" s="16">
        <f t="shared" si="5"/>
        <v>26.25</v>
      </c>
      <c r="M116" s="18">
        <v>10</v>
      </c>
      <c r="N116" s="20"/>
      <c r="O116" s="30" t="s">
        <v>87</v>
      </c>
      <c r="P116" s="7">
        <v>112</v>
      </c>
      <c r="Q116" s="25">
        <v>3</v>
      </c>
      <c r="R116" s="25">
        <v>19</v>
      </c>
    </row>
    <row r="117" spans="1:18" s="1" customFormat="1" ht="24.75" customHeight="1">
      <c r="A117" s="7">
        <v>113</v>
      </c>
      <c r="B117" s="8" t="s">
        <v>135</v>
      </c>
      <c r="C117" s="8" t="s">
        <v>171</v>
      </c>
      <c r="D117" s="9" t="s">
        <v>161</v>
      </c>
      <c r="E117" s="10" t="s">
        <v>28</v>
      </c>
      <c r="F117" s="11">
        <v>53</v>
      </c>
      <c r="G117" s="11">
        <v>43.5</v>
      </c>
      <c r="H117" s="11">
        <v>96.5</v>
      </c>
      <c r="I117" s="16">
        <f t="shared" si="3"/>
        <v>24.125</v>
      </c>
      <c r="J117" s="17">
        <v>0</v>
      </c>
      <c r="K117" s="16">
        <f t="shared" si="4"/>
        <v>0</v>
      </c>
      <c r="L117" s="16">
        <f t="shared" si="5"/>
        <v>24.125</v>
      </c>
      <c r="M117" s="18">
        <v>11</v>
      </c>
      <c r="N117" s="20"/>
      <c r="O117" s="30" t="s">
        <v>87</v>
      </c>
      <c r="P117" s="7">
        <v>113</v>
      </c>
      <c r="Q117" s="25">
        <v>3</v>
      </c>
      <c r="R117" s="25">
        <v>19</v>
      </c>
    </row>
    <row r="118" spans="1:18" s="1" customFormat="1" ht="24.75" customHeight="1">
      <c r="A118" s="7">
        <v>115</v>
      </c>
      <c r="B118" s="8" t="s">
        <v>172</v>
      </c>
      <c r="C118" s="8" t="s">
        <v>173</v>
      </c>
      <c r="D118" s="9" t="s">
        <v>174</v>
      </c>
      <c r="E118" s="10" t="s">
        <v>23</v>
      </c>
      <c r="F118" s="11">
        <v>73</v>
      </c>
      <c r="G118" s="11">
        <v>50.5</v>
      </c>
      <c r="H118" s="11">
        <v>123.5</v>
      </c>
      <c r="I118" s="16">
        <f t="shared" si="3"/>
        <v>30.875</v>
      </c>
      <c r="J118" s="17">
        <v>86.4</v>
      </c>
      <c r="K118" s="16">
        <f t="shared" si="4"/>
        <v>43.2</v>
      </c>
      <c r="L118" s="16">
        <f t="shared" si="5"/>
        <v>74.075</v>
      </c>
      <c r="M118" s="18">
        <v>1</v>
      </c>
      <c r="N118" s="15" t="s">
        <v>15</v>
      </c>
      <c r="O118" s="30"/>
      <c r="P118" s="7">
        <v>115</v>
      </c>
      <c r="Q118" s="1">
        <v>4</v>
      </c>
      <c r="R118" s="1">
        <v>9</v>
      </c>
    </row>
    <row r="119" spans="1:18" s="1" customFormat="1" ht="24.75" customHeight="1">
      <c r="A119" s="7">
        <v>116</v>
      </c>
      <c r="B119" s="8" t="s">
        <v>172</v>
      </c>
      <c r="C119" s="8" t="s">
        <v>175</v>
      </c>
      <c r="D119" s="9" t="s">
        <v>174</v>
      </c>
      <c r="E119" s="10" t="s">
        <v>37</v>
      </c>
      <c r="F119" s="11">
        <v>69.5</v>
      </c>
      <c r="G119" s="11">
        <v>33</v>
      </c>
      <c r="H119" s="11">
        <v>102.5</v>
      </c>
      <c r="I119" s="16">
        <f t="shared" si="3"/>
        <v>25.625</v>
      </c>
      <c r="J119" s="17">
        <v>83.5</v>
      </c>
      <c r="K119" s="16">
        <f t="shared" si="4"/>
        <v>41.75</v>
      </c>
      <c r="L119" s="16">
        <f t="shared" si="5"/>
        <v>67.375</v>
      </c>
      <c r="M119" s="18">
        <v>2</v>
      </c>
      <c r="N119" s="15" t="s">
        <v>15</v>
      </c>
      <c r="O119" s="30"/>
      <c r="P119" s="7">
        <v>116</v>
      </c>
      <c r="Q119" s="1">
        <v>4</v>
      </c>
      <c r="R119" s="1">
        <v>9</v>
      </c>
    </row>
    <row r="120" spans="1:18" s="1" customFormat="1" ht="24.75" customHeight="1">
      <c r="A120" s="7">
        <v>117</v>
      </c>
      <c r="B120" s="8" t="s">
        <v>172</v>
      </c>
      <c r="C120" s="8" t="s">
        <v>176</v>
      </c>
      <c r="D120" s="9" t="s">
        <v>177</v>
      </c>
      <c r="E120" s="10" t="s">
        <v>23</v>
      </c>
      <c r="F120" s="11">
        <v>62.5</v>
      </c>
      <c r="G120" s="11">
        <v>64.5</v>
      </c>
      <c r="H120" s="11">
        <v>127</v>
      </c>
      <c r="I120" s="16">
        <f t="shared" si="3"/>
        <v>31.75</v>
      </c>
      <c r="J120" s="17">
        <v>87.6</v>
      </c>
      <c r="K120" s="16">
        <f t="shared" si="4"/>
        <v>43.8</v>
      </c>
      <c r="L120" s="16">
        <f t="shared" si="5"/>
        <v>75.55</v>
      </c>
      <c r="M120" s="18">
        <v>1</v>
      </c>
      <c r="N120" s="15" t="s">
        <v>15</v>
      </c>
      <c r="O120" s="30"/>
      <c r="P120" s="7">
        <v>117</v>
      </c>
      <c r="Q120" s="1">
        <v>4</v>
      </c>
      <c r="R120" s="1">
        <v>10</v>
      </c>
    </row>
    <row r="121" spans="1:18" s="1" customFormat="1" ht="24.75" customHeight="1">
      <c r="A121" s="7">
        <v>118</v>
      </c>
      <c r="B121" s="8" t="s">
        <v>172</v>
      </c>
      <c r="C121" s="8" t="s">
        <v>178</v>
      </c>
      <c r="D121" s="9" t="s">
        <v>179</v>
      </c>
      <c r="E121" s="10" t="s">
        <v>37</v>
      </c>
      <c r="F121" s="11">
        <v>53</v>
      </c>
      <c r="G121" s="11">
        <v>55</v>
      </c>
      <c r="H121" s="11">
        <v>108</v>
      </c>
      <c r="I121" s="16">
        <f t="shared" si="3"/>
        <v>27</v>
      </c>
      <c r="J121" s="17">
        <v>85.8</v>
      </c>
      <c r="K121" s="16">
        <f t="shared" si="4"/>
        <v>42.9</v>
      </c>
      <c r="L121" s="16">
        <f t="shared" si="5"/>
        <v>69.9</v>
      </c>
      <c r="M121" s="31">
        <v>1</v>
      </c>
      <c r="N121" s="15" t="s">
        <v>15</v>
      </c>
      <c r="O121" s="30"/>
      <c r="P121" s="7">
        <v>118</v>
      </c>
      <c r="Q121" s="25">
        <v>4</v>
      </c>
      <c r="R121" s="25">
        <v>11</v>
      </c>
    </row>
    <row r="122" spans="1:18" s="1" customFormat="1" ht="24.75" customHeight="1">
      <c r="A122" s="7">
        <v>119</v>
      </c>
      <c r="B122" s="8" t="s">
        <v>172</v>
      </c>
      <c r="C122" s="8" t="s">
        <v>180</v>
      </c>
      <c r="D122" s="9" t="s">
        <v>179</v>
      </c>
      <c r="E122" s="10" t="s">
        <v>41</v>
      </c>
      <c r="F122" s="11">
        <v>67.5</v>
      </c>
      <c r="G122" s="11">
        <v>35</v>
      </c>
      <c r="H122" s="11">
        <v>102.5</v>
      </c>
      <c r="I122" s="16">
        <f t="shared" si="3"/>
        <v>25.625</v>
      </c>
      <c r="J122" s="17">
        <v>87.9</v>
      </c>
      <c r="K122" s="16">
        <f t="shared" si="4"/>
        <v>43.95</v>
      </c>
      <c r="L122" s="16">
        <f t="shared" si="5"/>
        <v>69.575</v>
      </c>
      <c r="M122" s="31">
        <v>2</v>
      </c>
      <c r="N122" s="15" t="s">
        <v>15</v>
      </c>
      <c r="O122" s="30"/>
      <c r="P122" s="7">
        <v>119</v>
      </c>
      <c r="Q122" s="25">
        <v>4</v>
      </c>
      <c r="R122" s="25">
        <v>11</v>
      </c>
    </row>
    <row r="123" spans="1:18" s="1" customFormat="1" ht="24.75" customHeight="1">
      <c r="A123" s="7">
        <v>122</v>
      </c>
      <c r="B123" s="8" t="s">
        <v>172</v>
      </c>
      <c r="C123" s="8" t="s">
        <v>181</v>
      </c>
      <c r="D123" s="9" t="s">
        <v>179</v>
      </c>
      <c r="E123" s="10" t="s">
        <v>51</v>
      </c>
      <c r="F123" s="11">
        <v>40.5</v>
      </c>
      <c r="G123" s="11">
        <v>42.5</v>
      </c>
      <c r="H123" s="11">
        <v>83</v>
      </c>
      <c r="I123" s="16">
        <f t="shared" si="3"/>
        <v>20.75</v>
      </c>
      <c r="J123" s="32">
        <v>88.8</v>
      </c>
      <c r="K123" s="16">
        <f t="shared" si="4"/>
        <v>44.4</v>
      </c>
      <c r="L123" s="16">
        <f t="shared" si="5"/>
        <v>65.15</v>
      </c>
      <c r="M123" s="31">
        <v>3</v>
      </c>
      <c r="N123" s="15" t="s">
        <v>15</v>
      </c>
      <c r="O123" s="33"/>
      <c r="P123" s="7">
        <v>122</v>
      </c>
      <c r="Q123" s="26">
        <v>4</v>
      </c>
      <c r="R123" s="26">
        <v>11</v>
      </c>
    </row>
    <row r="124" spans="1:18" s="1" customFormat="1" ht="24.75" customHeight="1">
      <c r="A124" s="7">
        <v>120</v>
      </c>
      <c r="B124" s="8" t="s">
        <v>172</v>
      </c>
      <c r="C124" s="8" t="s">
        <v>182</v>
      </c>
      <c r="D124" s="9" t="s">
        <v>179</v>
      </c>
      <c r="E124" s="10" t="s">
        <v>49</v>
      </c>
      <c r="F124" s="11">
        <v>44.5</v>
      </c>
      <c r="G124" s="11">
        <v>47.5</v>
      </c>
      <c r="H124" s="11">
        <v>92</v>
      </c>
      <c r="I124" s="16">
        <f t="shared" si="3"/>
        <v>23</v>
      </c>
      <c r="J124" s="32">
        <v>81</v>
      </c>
      <c r="K124" s="16">
        <f t="shared" si="4"/>
        <v>40.5</v>
      </c>
      <c r="L124" s="16">
        <f t="shared" si="5"/>
        <v>63.5</v>
      </c>
      <c r="M124" s="31">
        <v>4</v>
      </c>
      <c r="N124" s="33"/>
      <c r="O124" s="33"/>
      <c r="P124" s="7">
        <v>120</v>
      </c>
      <c r="Q124" s="26">
        <v>4</v>
      </c>
      <c r="R124" s="26">
        <v>11</v>
      </c>
    </row>
    <row r="125" spans="1:18" s="1" customFormat="1" ht="24.75" customHeight="1">
      <c r="A125" s="7">
        <v>121</v>
      </c>
      <c r="B125" s="8" t="s">
        <v>172</v>
      </c>
      <c r="C125" s="8" t="s">
        <v>183</v>
      </c>
      <c r="D125" s="9" t="s">
        <v>179</v>
      </c>
      <c r="E125" s="10" t="s">
        <v>28</v>
      </c>
      <c r="F125" s="11">
        <v>46</v>
      </c>
      <c r="G125" s="11">
        <v>40</v>
      </c>
      <c r="H125" s="11">
        <v>86</v>
      </c>
      <c r="I125" s="16">
        <f t="shared" si="3"/>
        <v>21.5</v>
      </c>
      <c r="J125" s="32">
        <v>83.4</v>
      </c>
      <c r="K125" s="16">
        <f t="shared" si="4"/>
        <v>41.7</v>
      </c>
      <c r="L125" s="16">
        <f t="shared" si="5"/>
        <v>63.2</v>
      </c>
      <c r="M125" s="31">
        <v>5</v>
      </c>
      <c r="N125" s="33"/>
      <c r="O125" s="33"/>
      <c r="P125" s="7">
        <v>121</v>
      </c>
      <c r="Q125" s="25">
        <v>4</v>
      </c>
      <c r="R125" s="25">
        <v>11</v>
      </c>
    </row>
    <row r="126" spans="1:18" s="1" customFormat="1" ht="24.75" customHeight="1">
      <c r="A126" s="7">
        <v>123</v>
      </c>
      <c r="B126" s="8" t="s">
        <v>172</v>
      </c>
      <c r="C126" s="8" t="s">
        <v>184</v>
      </c>
      <c r="D126" s="9" t="s">
        <v>179</v>
      </c>
      <c r="E126" s="10" t="s">
        <v>23</v>
      </c>
      <c r="F126" s="11">
        <v>44.5</v>
      </c>
      <c r="G126" s="11">
        <v>35.5</v>
      </c>
      <c r="H126" s="11">
        <v>80</v>
      </c>
      <c r="I126" s="16">
        <f t="shared" si="3"/>
        <v>20</v>
      </c>
      <c r="J126" s="32">
        <v>83.2</v>
      </c>
      <c r="K126" s="16">
        <f t="shared" si="4"/>
        <v>41.6</v>
      </c>
      <c r="L126" s="16">
        <f t="shared" si="5"/>
        <v>61.6</v>
      </c>
      <c r="M126" s="31">
        <v>6</v>
      </c>
      <c r="N126" s="33"/>
      <c r="O126" s="33"/>
      <c r="P126" s="7">
        <v>123</v>
      </c>
      <c r="Q126" s="25">
        <v>4</v>
      </c>
      <c r="R126" s="25">
        <v>11</v>
      </c>
    </row>
    <row r="127" spans="1:18" s="1" customFormat="1" ht="24.75" customHeight="1">
      <c r="A127" s="7">
        <v>125</v>
      </c>
      <c r="B127" s="8" t="s">
        <v>172</v>
      </c>
      <c r="C127" s="8" t="s">
        <v>185</v>
      </c>
      <c r="D127" s="9" t="s">
        <v>186</v>
      </c>
      <c r="E127" s="10" t="s">
        <v>37</v>
      </c>
      <c r="F127" s="11">
        <v>56.5</v>
      </c>
      <c r="G127" s="29"/>
      <c r="H127" s="11">
        <v>56.5</v>
      </c>
      <c r="I127" s="16">
        <f>H127*0.4</f>
        <v>22.6</v>
      </c>
      <c r="J127" s="32">
        <v>89</v>
      </c>
      <c r="K127" s="16">
        <f>J127*0.6</f>
        <v>53.4</v>
      </c>
      <c r="L127" s="16">
        <f t="shared" si="5"/>
        <v>76</v>
      </c>
      <c r="M127" s="31">
        <v>1</v>
      </c>
      <c r="N127" s="15" t="s">
        <v>15</v>
      </c>
      <c r="O127" s="33"/>
      <c r="P127" s="7">
        <v>125</v>
      </c>
      <c r="Q127" s="26">
        <v>4</v>
      </c>
      <c r="R127" s="26">
        <v>12</v>
      </c>
    </row>
    <row r="128" spans="1:18" s="1" customFormat="1" ht="24.75" customHeight="1">
      <c r="A128" s="7">
        <v>124</v>
      </c>
      <c r="B128" s="8" t="s">
        <v>172</v>
      </c>
      <c r="C128" s="8" t="s">
        <v>187</v>
      </c>
      <c r="D128" s="9" t="s">
        <v>186</v>
      </c>
      <c r="E128" s="10" t="s">
        <v>51</v>
      </c>
      <c r="F128" s="11">
        <v>61</v>
      </c>
      <c r="G128" s="29"/>
      <c r="H128" s="11">
        <v>61</v>
      </c>
      <c r="I128" s="16">
        <f>H128*0.4</f>
        <v>24.400000000000002</v>
      </c>
      <c r="J128" s="32">
        <v>85.4</v>
      </c>
      <c r="K128" s="16">
        <f>J128*0.6</f>
        <v>51.24</v>
      </c>
      <c r="L128" s="16">
        <f t="shared" si="5"/>
        <v>75.64</v>
      </c>
      <c r="M128" s="33">
        <v>2</v>
      </c>
      <c r="N128" s="33"/>
      <c r="O128" s="33"/>
      <c r="P128" s="7">
        <v>124</v>
      </c>
      <c r="Q128" s="26">
        <v>4</v>
      </c>
      <c r="R128" s="26">
        <v>12</v>
      </c>
    </row>
    <row r="129" spans="1:18" s="1" customFormat="1" ht="24.75" customHeight="1">
      <c r="A129" s="7">
        <v>126</v>
      </c>
      <c r="B129" s="8" t="s">
        <v>172</v>
      </c>
      <c r="C129" s="8" t="s">
        <v>188</v>
      </c>
      <c r="D129" s="9" t="s">
        <v>186</v>
      </c>
      <c r="E129" s="10" t="s">
        <v>23</v>
      </c>
      <c r="F129" s="11">
        <v>50.5</v>
      </c>
      <c r="G129" s="29"/>
      <c r="H129" s="11">
        <v>50.5</v>
      </c>
      <c r="I129" s="16">
        <f>H129*0.4</f>
        <v>20.200000000000003</v>
      </c>
      <c r="J129" s="32">
        <v>80.2</v>
      </c>
      <c r="K129" s="16">
        <f>J129*0.6</f>
        <v>48.12</v>
      </c>
      <c r="L129" s="16">
        <f t="shared" si="5"/>
        <v>68.32</v>
      </c>
      <c r="M129" s="33">
        <v>3</v>
      </c>
      <c r="N129" s="33"/>
      <c r="O129" s="33"/>
      <c r="P129" s="7">
        <v>126</v>
      </c>
      <c r="Q129" s="25">
        <v>4</v>
      </c>
      <c r="R129" s="25">
        <v>12</v>
      </c>
    </row>
    <row r="130" spans="1:18" s="1" customFormat="1" ht="24.75" customHeight="1">
      <c r="A130" s="7">
        <v>127</v>
      </c>
      <c r="B130" s="8" t="s">
        <v>172</v>
      </c>
      <c r="C130" s="8" t="s">
        <v>189</v>
      </c>
      <c r="D130" s="9" t="s">
        <v>190</v>
      </c>
      <c r="E130" s="10" t="s">
        <v>37</v>
      </c>
      <c r="F130" s="11">
        <v>78.5</v>
      </c>
      <c r="G130" s="11">
        <v>60</v>
      </c>
      <c r="H130" s="11">
        <v>138.5</v>
      </c>
      <c r="I130" s="16">
        <f>H130/4</f>
        <v>34.625</v>
      </c>
      <c r="J130" s="32">
        <v>88.6</v>
      </c>
      <c r="K130" s="16">
        <f>J130/2</f>
        <v>44.3</v>
      </c>
      <c r="L130" s="16">
        <f t="shared" si="5"/>
        <v>78.925</v>
      </c>
      <c r="M130" s="33">
        <v>1</v>
      </c>
      <c r="N130" s="15" t="s">
        <v>15</v>
      </c>
      <c r="O130" s="33"/>
      <c r="P130" s="7">
        <v>127</v>
      </c>
      <c r="Q130" s="25">
        <v>4</v>
      </c>
      <c r="R130" s="25">
        <v>21</v>
      </c>
    </row>
    <row r="131" spans="1:18" s="1" customFormat="1" ht="24.75" customHeight="1">
      <c r="A131" s="7">
        <v>128</v>
      </c>
      <c r="B131" s="8" t="s">
        <v>172</v>
      </c>
      <c r="C131" s="8" t="s">
        <v>191</v>
      </c>
      <c r="D131" s="9" t="s">
        <v>190</v>
      </c>
      <c r="E131" s="10" t="s">
        <v>49</v>
      </c>
      <c r="F131" s="11">
        <v>64</v>
      </c>
      <c r="G131" s="11">
        <v>60.5</v>
      </c>
      <c r="H131" s="11">
        <v>124.5</v>
      </c>
      <c r="I131" s="16">
        <f>H131/4</f>
        <v>31.125</v>
      </c>
      <c r="J131" s="32">
        <v>83.8</v>
      </c>
      <c r="K131" s="16">
        <f>J131/2</f>
        <v>41.9</v>
      </c>
      <c r="L131" s="16">
        <f t="shared" si="5"/>
        <v>73.025</v>
      </c>
      <c r="M131" s="33">
        <v>2</v>
      </c>
      <c r="N131" s="15" t="s">
        <v>15</v>
      </c>
      <c r="O131" s="33"/>
      <c r="P131" s="7">
        <v>128</v>
      </c>
      <c r="Q131" s="25">
        <v>4</v>
      </c>
      <c r="R131" s="25">
        <v>21</v>
      </c>
    </row>
    <row r="132" spans="1:18" s="1" customFormat="1" ht="24.75" customHeight="1">
      <c r="A132" s="7">
        <v>129</v>
      </c>
      <c r="B132" s="8" t="s">
        <v>172</v>
      </c>
      <c r="C132" s="8" t="s">
        <v>192</v>
      </c>
      <c r="D132" s="9" t="s">
        <v>190</v>
      </c>
      <c r="E132" s="10" t="s">
        <v>51</v>
      </c>
      <c r="F132" s="11">
        <v>54</v>
      </c>
      <c r="G132" s="11">
        <v>57</v>
      </c>
      <c r="H132" s="11">
        <v>111</v>
      </c>
      <c r="I132" s="16">
        <f>H132/4</f>
        <v>27.75</v>
      </c>
      <c r="J132" s="32">
        <v>86</v>
      </c>
      <c r="K132" s="16">
        <f>J132/2</f>
        <v>43</v>
      </c>
      <c r="L132" s="16">
        <f>I132+K132</f>
        <v>70.75</v>
      </c>
      <c r="M132" s="33">
        <v>3</v>
      </c>
      <c r="N132" s="33"/>
      <c r="O132" s="33"/>
      <c r="P132" s="7">
        <v>129</v>
      </c>
      <c r="Q132" s="1">
        <v>4</v>
      </c>
      <c r="R132" s="1">
        <v>21</v>
      </c>
    </row>
    <row r="133" spans="1:18" s="1" customFormat="1" ht="24.75" customHeight="1">
      <c r="A133" s="7">
        <v>130</v>
      </c>
      <c r="B133" s="8" t="s">
        <v>172</v>
      </c>
      <c r="C133" s="27" t="s">
        <v>193</v>
      </c>
      <c r="D133" s="28" t="s">
        <v>190</v>
      </c>
      <c r="E133" s="10" t="s">
        <v>23</v>
      </c>
      <c r="F133" s="11">
        <v>60.5</v>
      </c>
      <c r="G133" s="11">
        <v>44</v>
      </c>
      <c r="H133" s="11">
        <v>104.5</v>
      </c>
      <c r="I133" s="16">
        <f>H133/4</f>
        <v>26.125</v>
      </c>
      <c r="J133" s="32">
        <v>81.8</v>
      </c>
      <c r="K133" s="16">
        <f>J133/2</f>
        <v>40.9</v>
      </c>
      <c r="L133" s="16">
        <f>I133+K133</f>
        <v>67.025</v>
      </c>
      <c r="M133" s="33">
        <v>4</v>
      </c>
      <c r="N133" s="33"/>
      <c r="O133" s="33"/>
      <c r="P133" s="7">
        <v>130</v>
      </c>
      <c r="Q133" s="25">
        <v>4</v>
      </c>
      <c r="R133" s="25">
        <v>21</v>
      </c>
    </row>
    <row r="134" spans="1:18" s="1" customFormat="1" ht="24.75" customHeight="1">
      <c r="A134" s="7">
        <v>131</v>
      </c>
      <c r="B134" s="8" t="s">
        <v>172</v>
      </c>
      <c r="C134" s="27" t="s">
        <v>194</v>
      </c>
      <c r="D134" s="28" t="s">
        <v>195</v>
      </c>
      <c r="E134" s="10" t="s">
        <v>23</v>
      </c>
      <c r="F134" s="11">
        <v>41</v>
      </c>
      <c r="G134" s="11">
        <v>37</v>
      </c>
      <c r="H134" s="11">
        <v>78</v>
      </c>
      <c r="I134" s="16">
        <f>H134/4</f>
        <v>19.5</v>
      </c>
      <c r="J134" s="32">
        <v>82.6</v>
      </c>
      <c r="K134" s="16">
        <f>J134/2</f>
        <v>41.3</v>
      </c>
      <c r="L134" s="16">
        <f>I134+K134</f>
        <v>60.8</v>
      </c>
      <c r="M134" s="33">
        <v>1</v>
      </c>
      <c r="N134" s="15" t="s">
        <v>15</v>
      </c>
      <c r="O134" s="33"/>
      <c r="P134" s="7">
        <v>131</v>
      </c>
      <c r="Q134" s="1">
        <v>4</v>
      </c>
      <c r="R134" s="1">
        <v>22</v>
      </c>
    </row>
    <row r="135" s="1" customFormat="1" ht="24.75" customHeight="1"/>
    <row r="136" ht="24.75" customHeight="1">
      <c r="A136"/>
    </row>
    <row r="137" ht="24.75" customHeight="1">
      <c r="A137"/>
    </row>
    <row r="138" ht="24.75" customHeight="1">
      <c r="A138"/>
    </row>
    <row r="139" ht="24.75" customHeight="1">
      <c r="A139"/>
    </row>
    <row r="140" ht="24.75" customHeight="1">
      <c r="A140"/>
    </row>
    <row r="141" ht="24.75" customHeight="1">
      <c r="A141"/>
    </row>
    <row r="142" ht="24.75" customHeight="1">
      <c r="A142"/>
    </row>
    <row r="143" ht="24.75" customHeight="1">
      <c r="A143"/>
    </row>
    <row r="144" ht="24.75" customHeight="1">
      <c r="A144"/>
    </row>
    <row r="145" ht="24.75" customHeight="1">
      <c r="A145"/>
    </row>
    <row r="146" ht="24.75" customHeight="1">
      <c r="A146"/>
    </row>
    <row r="147" ht="24.75" customHeight="1">
      <c r="A147"/>
    </row>
    <row r="148" ht="14.25">
      <c r="A148"/>
    </row>
    <row r="149" ht="14.25">
      <c r="A149"/>
    </row>
    <row r="150" ht="14.25">
      <c r="A150"/>
    </row>
    <row r="151" ht="14.25">
      <c r="A151"/>
    </row>
    <row r="152" ht="14.25">
      <c r="A152"/>
    </row>
    <row r="153" ht="14.25">
      <c r="A153"/>
    </row>
    <row r="154" ht="14.25">
      <c r="A154"/>
    </row>
    <row r="155" ht="14.25">
      <c r="A155"/>
    </row>
    <row r="156" ht="14.25">
      <c r="A156"/>
    </row>
    <row r="157" ht="14.25">
      <c r="A157"/>
    </row>
    <row r="158" ht="14.25">
      <c r="A158"/>
    </row>
    <row r="159" ht="14.25">
      <c r="A159"/>
    </row>
    <row r="160" ht="14.25">
      <c r="A160"/>
    </row>
    <row r="161" ht="14.25">
      <c r="A161"/>
    </row>
    <row r="162" ht="14.25">
      <c r="A162"/>
    </row>
    <row r="163" ht="14.25">
      <c r="A163"/>
    </row>
    <row r="164" ht="14.25">
      <c r="A164"/>
    </row>
    <row r="165" ht="14.25">
      <c r="A165"/>
    </row>
    <row r="166" ht="14.25">
      <c r="A166"/>
    </row>
    <row r="167" ht="14.25">
      <c r="A167"/>
    </row>
    <row r="168" ht="14.25">
      <c r="A168"/>
    </row>
    <row r="169" ht="14.25">
      <c r="A169"/>
    </row>
    <row r="170" ht="14.25">
      <c r="A170"/>
    </row>
    <row r="171" ht="14.25">
      <c r="A171"/>
    </row>
    <row r="172" ht="14.25">
      <c r="A172"/>
    </row>
    <row r="173" ht="14.25">
      <c r="A173"/>
    </row>
    <row r="174" ht="14.25">
      <c r="A174"/>
    </row>
    <row r="175" ht="14.25">
      <c r="A175"/>
    </row>
    <row r="176" ht="14.25">
      <c r="A176"/>
    </row>
    <row r="177" ht="14.25">
      <c r="A177"/>
    </row>
    <row r="178" ht="14.25">
      <c r="A178"/>
    </row>
    <row r="179" ht="14.25">
      <c r="A179"/>
    </row>
    <row r="180" ht="14.25">
      <c r="A180"/>
    </row>
    <row r="181" ht="14.25">
      <c r="A181"/>
    </row>
    <row r="182" ht="14.25">
      <c r="A182"/>
    </row>
    <row r="183" ht="14.25">
      <c r="A183"/>
    </row>
    <row r="184" ht="14.25">
      <c r="A184"/>
    </row>
    <row r="185" ht="14.25">
      <c r="A185"/>
    </row>
    <row r="186" ht="14.25">
      <c r="A186"/>
    </row>
    <row r="187" ht="14.25">
      <c r="A187"/>
    </row>
    <row r="188" ht="14.25">
      <c r="A188"/>
    </row>
    <row r="189" ht="14.25">
      <c r="A189"/>
    </row>
    <row r="190" ht="14.25">
      <c r="A190"/>
    </row>
    <row r="191" ht="14.25">
      <c r="A191"/>
    </row>
    <row r="192" ht="14.25">
      <c r="A192"/>
    </row>
    <row r="193" ht="14.25">
      <c r="A193"/>
    </row>
    <row r="194" ht="14.25">
      <c r="A194"/>
    </row>
    <row r="195" ht="14.25">
      <c r="A195"/>
    </row>
    <row r="196" ht="14.25">
      <c r="A196"/>
    </row>
    <row r="197" ht="14.25">
      <c r="A197"/>
    </row>
    <row r="198" ht="14.25">
      <c r="A198"/>
    </row>
    <row r="199" ht="14.25">
      <c r="A199"/>
    </row>
    <row r="200" ht="14.25">
      <c r="A200"/>
    </row>
    <row r="201" ht="14.25">
      <c r="A201"/>
    </row>
    <row r="202" ht="14.25">
      <c r="A202"/>
    </row>
    <row r="203" ht="14.25">
      <c r="A203"/>
    </row>
    <row r="204" ht="14.25">
      <c r="A204"/>
    </row>
    <row r="205" ht="14.25">
      <c r="A205"/>
    </row>
    <row r="206" ht="14.25">
      <c r="A206"/>
    </row>
    <row r="207" ht="14.25">
      <c r="A207"/>
    </row>
    <row r="208" ht="14.25">
      <c r="A208"/>
    </row>
    <row r="209" ht="14.25">
      <c r="A209"/>
    </row>
    <row r="210" ht="14.25">
      <c r="A210"/>
    </row>
    <row r="211" ht="14.25">
      <c r="A211"/>
    </row>
    <row r="212" ht="14.25">
      <c r="A212"/>
    </row>
    <row r="213" ht="14.25">
      <c r="A213"/>
    </row>
    <row r="214" ht="14.25">
      <c r="A214"/>
    </row>
    <row r="215" ht="14.25">
      <c r="A215"/>
    </row>
    <row r="216" ht="14.25">
      <c r="A216"/>
    </row>
    <row r="217" ht="14.25">
      <c r="A217"/>
    </row>
    <row r="218" ht="14.25">
      <c r="A218"/>
    </row>
    <row r="219" ht="14.25">
      <c r="A219"/>
    </row>
    <row r="220" ht="14.25">
      <c r="A220"/>
    </row>
    <row r="221" ht="14.25">
      <c r="A221"/>
    </row>
    <row r="222" ht="14.25">
      <c r="A222"/>
    </row>
    <row r="223" ht="14.25">
      <c r="A223"/>
    </row>
    <row r="224" ht="14.25">
      <c r="A224"/>
    </row>
    <row r="225" ht="14.25">
      <c r="A225"/>
    </row>
    <row r="226" ht="14.25">
      <c r="A226"/>
    </row>
    <row r="227" ht="14.25">
      <c r="A227"/>
    </row>
    <row r="228" ht="14.25">
      <c r="A228"/>
    </row>
    <row r="229" ht="14.25">
      <c r="A229"/>
    </row>
    <row r="230" ht="14.25">
      <c r="A230"/>
    </row>
    <row r="231" ht="14.25">
      <c r="A231"/>
    </row>
    <row r="232" ht="14.25">
      <c r="A232"/>
    </row>
    <row r="233" ht="14.25">
      <c r="A233"/>
    </row>
    <row r="234" ht="14.25">
      <c r="A234"/>
    </row>
    <row r="235" ht="14.25">
      <c r="A235"/>
    </row>
    <row r="236" ht="14.25">
      <c r="A236"/>
    </row>
    <row r="237" ht="14.25">
      <c r="A237"/>
    </row>
    <row r="238" ht="14.25">
      <c r="A238"/>
    </row>
    <row r="239" ht="14.25">
      <c r="A239"/>
    </row>
    <row r="240" ht="14.25">
      <c r="A240"/>
    </row>
    <row r="241" ht="14.25">
      <c r="A241"/>
    </row>
    <row r="242" ht="14.25">
      <c r="A242"/>
    </row>
    <row r="243" ht="14.25">
      <c r="A243"/>
    </row>
    <row r="244" ht="14.25">
      <c r="A244"/>
    </row>
    <row r="245" ht="14.25">
      <c r="A245"/>
    </row>
    <row r="246" ht="14.25">
      <c r="A246"/>
    </row>
    <row r="247" ht="14.25">
      <c r="A247"/>
    </row>
    <row r="248" ht="14.25">
      <c r="A248"/>
    </row>
    <row r="249" ht="14.25">
      <c r="A249"/>
    </row>
    <row r="250" ht="14.25">
      <c r="A250"/>
    </row>
    <row r="251" ht="14.25">
      <c r="A251"/>
    </row>
    <row r="252" ht="14.25">
      <c r="A252"/>
    </row>
    <row r="253" ht="14.25">
      <c r="A253"/>
    </row>
    <row r="254" ht="14.25">
      <c r="A254"/>
    </row>
    <row r="255" ht="14.25">
      <c r="A255"/>
    </row>
    <row r="256" ht="14.25">
      <c r="A256"/>
    </row>
    <row r="257" ht="14.25">
      <c r="A257"/>
    </row>
    <row r="258" ht="14.25">
      <c r="A258"/>
    </row>
    <row r="259" ht="14.25">
      <c r="A259"/>
    </row>
    <row r="260" ht="14.25">
      <c r="A260"/>
    </row>
    <row r="261" ht="14.25">
      <c r="A261"/>
    </row>
    <row r="262" ht="14.25">
      <c r="A262"/>
    </row>
    <row r="263" ht="14.25">
      <c r="A263"/>
    </row>
  </sheetData>
  <sheetProtection/>
  <autoFilter ref="A3:R134"/>
  <mergeCells count="3">
    <mergeCell ref="A1:O1"/>
    <mergeCell ref="N2:O2"/>
    <mergeCell ref="O54:O55"/>
  </mergeCells>
  <printOptions horizontalCentered="1"/>
  <pageMargins left="0.16" right="0.16" top="0.79" bottom="0.59" header="0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uitiorf</cp:lastModifiedBy>
  <cp:lastPrinted>2017-07-30T01:50:57Z</cp:lastPrinted>
  <dcterms:created xsi:type="dcterms:W3CDTF">2011-03-30T03:25:43Z</dcterms:created>
  <dcterms:modified xsi:type="dcterms:W3CDTF">2019-07-22T02:42:02Z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